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752550BD-F1B2-43CD-9653-4A5C59C803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3" i="1" l="1"/>
  <c r="AD12" i="1" s="1"/>
  <c r="AB13" i="1"/>
  <c r="AB12" i="1" s="1"/>
  <c r="Z13" i="1"/>
  <c r="Z12" i="1" s="1"/>
  <c r="AJ13" i="1"/>
  <c r="AJ12" i="1" s="1"/>
  <c r="AF13" i="1"/>
  <c r="AF12" i="1" s="1"/>
  <c r="AH13" i="1"/>
  <c r="AH12" i="1" s="1"/>
  <c r="AK13" i="1"/>
  <c r="AK12" i="1" s="1"/>
  <c r="G19" i="1" l="1"/>
  <c r="G18" i="1" s="1"/>
  <c r="F19" i="1"/>
  <c r="F18" i="1" s="1"/>
  <c r="E19" i="1"/>
  <c r="E18" i="1" s="1"/>
  <c r="D19" i="1"/>
  <c r="D18" i="1" s="1"/>
  <c r="F13" i="1"/>
  <c r="F12" i="1" s="1"/>
  <c r="E13" i="1" l="1"/>
  <c r="E12" i="1" s="1"/>
  <c r="D13" i="1"/>
  <c r="D12" i="1" s="1"/>
  <c r="G13" i="1"/>
  <c r="G12" i="1" s="1"/>
  <c r="L20" i="1" l="1"/>
  <c r="L19" i="1" s="1"/>
  <c r="L18" i="1" l="1"/>
  <c r="L13" i="1"/>
  <c r="L12" i="1" s="1"/>
  <c r="T20" i="1" l="1"/>
  <c r="T19" i="1" s="1"/>
  <c r="T13" i="1" l="1"/>
  <c r="T12" i="1" s="1"/>
  <c r="T18" i="1"/>
  <c r="K21" i="1" l="1"/>
  <c r="R20" i="1" l="1"/>
  <c r="R19" i="1" s="1"/>
  <c r="R18" i="1" l="1"/>
  <c r="R13" i="1"/>
  <c r="R12" i="1" s="1"/>
  <c r="Q20" i="1" l="1"/>
  <c r="Q19" i="1" s="1"/>
  <c r="Q13" i="1" l="1"/>
  <c r="Q12" i="1" s="1"/>
  <c r="Q18" i="1"/>
  <c r="J20" i="1" l="1"/>
  <c r="J19" i="1" s="1"/>
  <c r="J18" i="1" s="1"/>
  <c r="J13" i="1" l="1"/>
  <c r="J12" i="1" s="1"/>
  <c r="P21" i="1" l="1"/>
  <c r="S20" i="1"/>
  <c r="S19" i="1" s="1"/>
  <c r="P20" i="1" l="1"/>
  <c r="P19" i="1"/>
  <c r="S18" i="1"/>
  <c r="S13" i="1"/>
  <c r="S12" i="1" s="1"/>
  <c r="I20" i="1" l="1"/>
  <c r="I19" i="1" s="1"/>
  <c r="P13" i="1"/>
  <c r="P12" i="1" s="1"/>
  <c r="P18" i="1"/>
  <c r="I18" i="1" l="1"/>
  <c r="I13" i="1"/>
  <c r="I12" i="1" s="1"/>
  <c r="H19" i="1" l="1"/>
  <c r="H18" i="1" s="1"/>
  <c r="X21" i="1" l="1"/>
  <c r="U21" i="1"/>
  <c r="W20" i="1"/>
  <c r="W19" i="1" s="1"/>
  <c r="H13" i="1"/>
  <c r="H12" i="1" s="1"/>
  <c r="W18" i="1" l="1"/>
  <c r="W13" i="1"/>
  <c r="W12" i="1" s="1"/>
  <c r="X20" i="1"/>
  <c r="X19" i="1" s="1"/>
  <c r="V21" i="1"/>
  <c r="V20" i="1" s="1"/>
  <c r="V19" i="1" s="1"/>
  <c r="V18" i="1" l="1"/>
  <c r="V13" i="1"/>
  <c r="V12" i="1" s="1"/>
  <c r="X18" i="1"/>
  <c r="X13" i="1"/>
  <c r="X12" i="1" s="1"/>
  <c r="AA20" i="1" l="1"/>
  <c r="AA19" i="1" s="1"/>
  <c r="AC20" i="1"/>
  <c r="AC19" i="1" s="1"/>
  <c r="AC13" i="1" s="1"/>
  <c r="AC12" i="1" s="1"/>
  <c r="AA13" i="1"/>
  <c r="AA12" i="1" s="1"/>
  <c r="AA18" i="1"/>
  <c r="AC18" i="1" l="1"/>
  <c r="AE20" i="1"/>
  <c r="AE19" i="1" s="1"/>
  <c r="AE13" i="1" s="1"/>
  <c r="AE12" i="1" s="1"/>
  <c r="AE18" i="1" l="1"/>
  <c r="AG20" i="1"/>
  <c r="AG19" i="1" s="1"/>
  <c r="AG18" i="1" l="1"/>
  <c r="AG13" i="1"/>
  <c r="AG12" i="1" s="1"/>
  <c r="Y20" i="1" l="1"/>
  <c r="Y19" i="1" s="1"/>
  <c r="U22" i="1"/>
  <c r="U20" i="1" s="1"/>
  <c r="U19" i="1" s="1"/>
  <c r="AI22" i="1"/>
  <c r="U13" i="1" l="1"/>
  <c r="U12" i="1" s="1"/>
  <c r="U18" i="1"/>
  <c r="AI20" i="1"/>
  <c r="AI19" i="1" s="1"/>
  <c r="K22" i="1"/>
  <c r="Y18" i="1"/>
  <c r="Y13" i="1"/>
  <c r="Y12" i="1" s="1"/>
  <c r="K20" i="1" l="1"/>
  <c r="K19" i="1" s="1"/>
  <c r="K18" i="1" s="1"/>
  <c r="AI18" i="1"/>
  <c r="AI13" i="1"/>
  <c r="AI12" i="1" s="1"/>
  <c r="K13" i="1" l="1"/>
  <c r="K12" i="1" s="1"/>
  <c r="O20" i="1"/>
  <c r="O19" i="1" s="1"/>
  <c r="O13" i="1" l="1"/>
  <c r="O12" i="1" s="1"/>
  <c r="O18" i="1"/>
  <c r="N20" i="1" l="1"/>
  <c r="N19" i="1" s="1"/>
  <c r="N18" i="1" l="1"/>
  <c r="N13" i="1"/>
  <c r="N12" i="1" s="1"/>
  <c r="M20" i="1" l="1"/>
  <c r="M19" i="1" s="1"/>
  <c r="M13" i="1" l="1"/>
  <c r="M12" i="1" s="1"/>
  <c r="M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demina_oa</author>
  </authors>
  <commentList>
    <comment ref="P21" authorId="0" shapeId="0" xr:uid="{E639519A-6A08-48AD-B599-C9620744B1E9}">
      <text>
        <r>
          <rPr>
            <b/>
            <sz val="9"/>
            <color indexed="81"/>
            <rFont val="Tahoma"/>
            <family val="2"/>
            <charset val="204"/>
          </rPr>
          <t>demina_oa:</t>
        </r>
        <r>
          <rPr>
            <sz val="9"/>
            <color indexed="81"/>
            <rFont val="Tahoma"/>
            <family val="2"/>
            <charset val="204"/>
          </rPr>
          <t xml:space="preserve">
только инвестции, без текущих затрат</t>
        </r>
      </text>
    </comment>
  </commentList>
</comments>
</file>

<file path=xl/sharedStrings.xml><?xml version="1.0" encoding="utf-8"?>
<sst xmlns="http://schemas.openxmlformats.org/spreadsheetml/2006/main" count="481" uniqueCount="87">
  <si>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</si>
  <si>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</si>
  <si>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</si>
  <si>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</si>
  <si>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</si>
  <si>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</si>
  <si>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</si>
  <si>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</si>
  <si>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</si>
  <si>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</si>
  <si>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</si>
  <si>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</si>
  <si>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</si>
  <si>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</si>
  <si>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</si>
  <si>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</si>
  <si>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</si>
  <si>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</si>
  <si>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</si>
  <si>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25.1</t>
  </si>
  <si>
    <t>25.2</t>
  </si>
  <si>
    <t>25.3</t>
  </si>
  <si>
    <t>25.4</t>
  </si>
  <si>
    <t>25.5</t>
  </si>
  <si>
    <t>25.6</t>
  </si>
  <si>
    <t>Форма 2. Перечни инвестиционных проектов и план освоения капитальных вложений по ним (версия шаблона 1.0)</t>
  </si>
  <si>
    <t xml:space="preserve"> Предложение по корректировке утвержденного плана</t>
  </si>
  <si>
    <t>Номер группы инвестиционных проектов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</si>
  <si>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</si>
  <si>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</si>
  <si>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Год раскрытия информации: 2025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</si>
  <si>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</si>
  <si>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</si>
  <si>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</si>
  <si>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</si>
  <si>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</si>
  <si>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</si>
  <si>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</si>
  <si>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нд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</si>
  <si>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</si>
  <si>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</si>
  <si>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</si>
  <si>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</si>
  <si>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</si>
  <si>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</si>
  <si>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</si>
  <si>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</si>
  <si>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</si>
  <si>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</si>
  <si>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</si>
  <si>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</si>
  <si>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И</t>
  </si>
  <si>
    <t>Н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</si>
  <si>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</si>
  <si>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</si>
  <si>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</si>
  <si>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</si>
  <si>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</si>
  <si>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</si>
  <si>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</si>
  <si>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</si>
  <si>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</si>
  <si>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</si>
  <si>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48.1.1.1</t>
  </si>
  <si>
    <t>48.1.1.2</t>
  </si>
  <si>
    <t xml:space="preserve">Фактический объем освоения капитальных вложений на 01.01.2025 года, млн рублей (без НДС) </t>
  </si>
  <si>
    <t>План 
на 01.01.2025 года, в прогнозных ценах соответствующих лет</t>
  </si>
  <si>
    <t>Освоение капитальных вложений 2025 года в прогнозных ценах соответствующих лет, млн рублей (без НДС)</t>
  </si>
  <si>
    <t>Предложение по корректировке утвержденного плана 
на 01.01.2025 года, в прогнозных ценах соответствующих лет</t>
  </si>
  <si>
    <t xml:space="preserve">
Утвержденный план</t>
  </si>
  <si>
    <t>2026 год</t>
  </si>
  <si>
    <t>2027 год</t>
  </si>
  <si>
    <t>2028 год</t>
  </si>
  <si>
    <t>2029 год</t>
  </si>
  <si>
    <t>2030 год</t>
  </si>
  <si>
    <t>25.7</t>
  </si>
  <si>
    <t>25.8</t>
  </si>
  <si>
    <t>25.9</t>
  </si>
  <si>
    <t>25.10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</si>
  <si>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</si>
  <si>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</si>
  <si>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 xml:space="preserve">Утвержденные плановые значения показателей приведены в соответствии с: постановлением управления энергетики и тарифов Липецкой области от 27.10.2021 №27/6 (с изменениями, внесенными постановлением управления энергетики и тарифов Липецкой области от 28.10.2022г. № 43/5) 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</si>
  <si>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</si>
  <si>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</si>
  <si>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</si>
  <si>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</si>
  <si>
    <t>Внесение изменений обусловлено следующими причинами:
1. при утверждении инвестиционной программы отсутствовала статистика  установки приборов учёта в предыдущих периодах;
2. для исполнения действующего законодательства, в частности: замена приборов учёта с истекшим межповерочным интервалом, замена вышедших приборов учёта из строя и установка приборов учёта клиентам, рассчитывающимся по нормативу (отсутствие прибора учёта при наличии технической возможности), потребовалась установка приборов учёта в большем объёме в 2022-2024гг., чем предусмотрено утверждённой инвестиционной программой.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</si>
</sst>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231">
    <xf numFmtId="0" fontId="0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2" applyNumberFormat="0" applyAlignment="0" applyProtection="0"/>
    <xf numFmtId="0" fontId="13" fillId="20" borderId="3" applyNumberFormat="0" applyAlignment="0" applyProtection="0"/>
    <xf numFmtId="0" fontId="14" fillId="20" borderId="2" applyNumberFormat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1" borderId="8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9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4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/>
    <xf numFmtId="1" fontId="7" fillId="0" borderId="11" xfId="0" applyNumberFormat="1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0" fillId="0" borderId="1" xfId="2" applyFont="1" applyFill="1" applyBorder="1" applyAlignment="1">
      <alignment horizontal="center" vertical="center" textRotation="90" wrapText="1"/>
    </xf>
    <xf numFmtId="0" fontId="2" fillId="0" borderId="1" xfId="2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49" fontId="31" fillId="0" borderId="1" xfId="1" applyNumberFormat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 wrapText="1"/>
    </xf>
    <xf numFmtId="0" fontId="31" fillId="0" borderId="1" xfId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49" fontId="31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49" fontId="32" fillId="0" borderId="1" xfId="1" applyNumberFormat="1" applyFont="1" applyFill="1" applyBorder="1" applyAlignment="1">
      <alignment horizontal="center" vertical="center"/>
    </xf>
    <xf numFmtId="0" fontId="32" fillId="0" borderId="1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 vertical="center"/>
    </xf>
    <xf numFmtId="4" fontId="33" fillId="0" borderId="1" xfId="0" applyNumberFormat="1" applyFont="1" applyFill="1" applyBorder="1" applyAlignment="1">
      <alignment horizontal="center" vertical="center"/>
    </xf>
    <xf numFmtId="3" fontId="33" fillId="0" borderId="1" xfId="0" applyNumberFormat="1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horizontal="center" vertical="center" wrapText="1"/>
    </xf>
    <xf numFmtId="2" fontId="33" fillId="0" borderId="1" xfId="0" applyNumberFormat="1" applyFont="1" applyFill="1" applyBorder="1" applyAlignment="1">
      <alignment horizontal="center" vertical="center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1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L27"/>
  <sheetViews>
    <sheetView tabSelected="1" view="pageBreakPreview" zoomScale="50" zoomScaleNormal="70" zoomScaleSheetLayoutView="50" workbookViewId="0">
      <pane xSplit="2" ySplit="11" topLeftCell="N15" activePane="bottomRight" state="frozen"/>
      <selection pane="topRight" activeCell="C1" sqref="C1"/>
      <selection pane="bottomLeft" activeCell="A12" sqref="A12"/>
      <selection pane="bottomRight" activeCell="B8" sqref="B8:B10"/>
    </sheetView>
  </sheetViews>
  <sheetFormatPr defaultColWidth="9" defaultRowHeight="15.75" x14ac:dyDescent="0.25"/>
  <cols>
    <col min="1" max="1" width="11.375" style="2" customWidth="1"/>
    <col min="2" max="2" width="59.375" style="2" customWidth="1"/>
    <col min="3" max="3" width="22.375" style="2" customWidth="1"/>
    <col min="4" max="4" width="7.625" style="2" customWidth="1"/>
    <col min="5" max="5" width="7.25" style="2" customWidth="1"/>
    <col min="6" max="6" width="14.125" style="2" customWidth="1"/>
    <col min="7" max="7" width="15.625" style="2" customWidth="1"/>
    <col min="8" max="8" width="16" style="2" customWidth="1"/>
    <col min="9" max="9" width="19" style="2" customWidth="1"/>
    <col min="10" max="10" width="16.5" style="2" customWidth="1"/>
    <col min="11" max="11" width="10.375" style="2" customWidth="1"/>
    <col min="12" max="12" width="7.5" style="2" customWidth="1"/>
    <col min="13" max="13" width="9.5" style="2" customWidth="1"/>
    <col min="14" max="14" width="8.75" style="2" customWidth="1"/>
    <col min="15" max="15" width="9.25" style="2" customWidth="1"/>
    <col min="16" max="16" width="12" style="2" customWidth="1"/>
    <col min="17" max="20" width="9.25" style="2" customWidth="1"/>
    <col min="21" max="21" width="17.25" style="2" customWidth="1"/>
    <col min="22" max="22" width="20" style="2" customWidth="1"/>
    <col min="23" max="23" width="16" style="2" customWidth="1"/>
    <col min="24" max="24" width="15.875" style="2" customWidth="1"/>
    <col min="25" max="36" width="16.625" style="2" customWidth="1"/>
    <col min="37" max="37" width="49.875" style="2" customWidth="1"/>
    <col min="38" max="38" width="7.25" style="2" customWidth="1"/>
    <col min="39" max="16384" width="9" style="2"/>
  </cols>
  <sheetData>
    <row r="1" spans="1:38" ht="18.75" x14ac:dyDescent="0.3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8" ht="18.75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4"/>
    </row>
    <row r="3" spans="1:38" ht="18.75" x14ac:dyDescent="0.25">
      <c r="A3" s="5" t="s">
        <v>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6"/>
    </row>
    <row r="4" spans="1:38" ht="18.75" x14ac:dyDescent="0.3">
      <c r="A4" s="7" t="s">
        <v>80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</row>
    <row r="5" spans="1:38" ht="18.75" x14ac:dyDescent="0.3">
      <c r="A5" s="7" t="s">
        <v>30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8"/>
    </row>
    <row r="6" spans="1:38" ht="18.75" customHeight="1" x14ac:dyDescent="0.3">
      <c r="A6" s="7" t="s">
        <v>81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9"/>
    </row>
    <row r="7" spans="1:38" ht="15.7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</row>
    <row r="8" spans="1:38" ht="52.15" customHeight="1" x14ac:dyDescent="0.25">
      <c r="A8" s="11" t="s">
        <v>27</v>
      </c>
      <c r="B8" s="11" t="s">
        <v>29</v>
      </c>
      <c r="C8" s="11" t="s">
        <v>28</v>
      </c>
      <c r="D8" s="12" t="s">
        <v>0</v>
      </c>
      <c r="E8" s="12" t="s">
        <v>1</v>
      </c>
      <c r="F8" s="13" t="s">
        <v>2</v>
      </c>
      <c r="G8" s="13"/>
      <c r="H8" s="13" t="s">
        <v>3</v>
      </c>
      <c r="I8" s="13"/>
      <c r="J8" s="11" t="s">
        <v>65</v>
      </c>
      <c r="K8" s="13" t="s">
        <v>4</v>
      </c>
      <c r="L8" s="13"/>
      <c r="M8" s="13"/>
      <c r="N8" s="13"/>
      <c r="O8" s="13"/>
      <c r="P8" s="13"/>
      <c r="Q8" s="13"/>
      <c r="R8" s="13"/>
      <c r="S8" s="13"/>
      <c r="T8" s="13"/>
      <c r="U8" s="11" t="s">
        <v>5</v>
      </c>
      <c r="V8" s="13"/>
      <c r="W8" s="11" t="s">
        <v>67</v>
      </c>
      <c r="X8" s="13"/>
      <c r="Y8" s="13" t="s">
        <v>6</v>
      </c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 t="s">
        <v>7</v>
      </c>
    </row>
    <row r="9" spans="1:38" ht="42" customHeight="1" x14ac:dyDescent="0.25">
      <c r="A9" s="13"/>
      <c r="B9" s="13"/>
      <c r="C9" s="13"/>
      <c r="D9" s="12"/>
      <c r="E9" s="12"/>
      <c r="F9" s="13"/>
      <c r="G9" s="13"/>
      <c r="H9" s="13"/>
      <c r="I9" s="13"/>
      <c r="J9" s="13"/>
      <c r="K9" s="13" t="s">
        <v>8</v>
      </c>
      <c r="L9" s="13"/>
      <c r="M9" s="13"/>
      <c r="N9" s="13"/>
      <c r="O9" s="13"/>
      <c r="P9" s="13" t="s">
        <v>9</v>
      </c>
      <c r="Q9" s="13"/>
      <c r="R9" s="13"/>
      <c r="S9" s="13"/>
      <c r="T9" s="13"/>
      <c r="U9" s="11" t="s">
        <v>66</v>
      </c>
      <c r="V9" s="11" t="s">
        <v>68</v>
      </c>
      <c r="W9" s="13"/>
      <c r="X9" s="13"/>
      <c r="Y9" s="14" t="s">
        <v>70</v>
      </c>
      <c r="Z9" s="15"/>
      <c r="AA9" s="14" t="s">
        <v>71</v>
      </c>
      <c r="AB9" s="15"/>
      <c r="AC9" s="14" t="s">
        <v>72</v>
      </c>
      <c r="AD9" s="15"/>
      <c r="AE9" s="14" t="s">
        <v>73</v>
      </c>
      <c r="AF9" s="15"/>
      <c r="AG9" s="14" t="s">
        <v>74</v>
      </c>
      <c r="AH9" s="15"/>
      <c r="AI9" s="13" t="s">
        <v>10</v>
      </c>
      <c r="AJ9" s="13" t="s">
        <v>11</v>
      </c>
      <c r="AK9" s="13"/>
    </row>
    <row r="10" spans="1:38" ht="135" customHeight="1" x14ac:dyDescent="0.25">
      <c r="A10" s="13"/>
      <c r="B10" s="13"/>
      <c r="C10" s="13"/>
      <c r="D10" s="12"/>
      <c r="E10" s="12"/>
      <c r="F10" s="16" t="s">
        <v>8</v>
      </c>
      <c r="G10" s="16" t="s">
        <v>12</v>
      </c>
      <c r="H10" s="16" t="s">
        <v>13</v>
      </c>
      <c r="I10" s="16" t="s">
        <v>12</v>
      </c>
      <c r="J10" s="13"/>
      <c r="K10" s="17" t="s">
        <v>14</v>
      </c>
      <c r="L10" s="18" t="s">
        <v>15</v>
      </c>
      <c r="M10" s="18" t="s">
        <v>16</v>
      </c>
      <c r="N10" s="19" t="s">
        <v>17</v>
      </c>
      <c r="O10" s="20" t="s">
        <v>18</v>
      </c>
      <c r="P10" s="17" t="s">
        <v>14</v>
      </c>
      <c r="Q10" s="17" t="s">
        <v>15</v>
      </c>
      <c r="R10" s="17" t="s">
        <v>16</v>
      </c>
      <c r="S10" s="20" t="s">
        <v>17</v>
      </c>
      <c r="T10" s="20" t="s">
        <v>18</v>
      </c>
      <c r="U10" s="11"/>
      <c r="V10" s="11"/>
      <c r="W10" s="21" t="s">
        <v>69</v>
      </c>
      <c r="X10" s="21" t="s">
        <v>12</v>
      </c>
      <c r="Y10" s="21" t="s">
        <v>8</v>
      </c>
      <c r="Z10" s="21" t="s">
        <v>26</v>
      </c>
      <c r="AA10" s="21" t="s">
        <v>8</v>
      </c>
      <c r="AB10" s="21" t="s">
        <v>26</v>
      </c>
      <c r="AC10" s="21" t="s">
        <v>8</v>
      </c>
      <c r="AD10" s="21" t="s">
        <v>26</v>
      </c>
      <c r="AE10" s="21" t="s">
        <v>8</v>
      </c>
      <c r="AF10" s="21" t="s">
        <v>26</v>
      </c>
      <c r="AG10" s="21" t="s">
        <v>8</v>
      </c>
      <c r="AH10" s="21" t="s">
        <v>26</v>
      </c>
      <c r="AI10" s="13"/>
      <c r="AJ10" s="13"/>
      <c r="AK10" s="13"/>
    </row>
    <row r="11" spans="1:38" s="26" customFormat="1" ht="19.5" customHeight="1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2">
        <v>14</v>
      </c>
      <c r="O11" s="22">
        <v>15</v>
      </c>
      <c r="P11" s="22">
        <v>16</v>
      </c>
      <c r="Q11" s="22">
        <v>17</v>
      </c>
      <c r="R11" s="22">
        <v>18</v>
      </c>
      <c r="S11" s="22">
        <v>19</v>
      </c>
      <c r="T11" s="22">
        <v>20</v>
      </c>
      <c r="U11" s="23">
        <v>21</v>
      </c>
      <c r="V11" s="23">
        <v>22</v>
      </c>
      <c r="W11" s="23">
        <v>23</v>
      </c>
      <c r="X11" s="24">
        <v>24</v>
      </c>
      <c r="Y11" s="25" t="s">
        <v>19</v>
      </c>
      <c r="Z11" s="25" t="s">
        <v>20</v>
      </c>
      <c r="AA11" s="25" t="s">
        <v>21</v>
      </c>
      <c r="AB11" s="25" t="s">
        <v>22</v>
      </c>
      <c r="AC11" s="25" t="s">
        <v>23</v>
      </c>
      <c r="AD11" s="25" t="s">
        <v>24</v>
      </c>
      <c r="AE11" s="25" t="s">
        <v>75</v>
      </c>
      <c r="AF11" s="25" t="s">
        <v>76</v>
      </c>
      <c r="AG11" s="25" t="s">
        <v>77</v>
      </c>
      <c r="AH11" s="25" t="s">
        <v>78</v>
      </c>
      <c r="AI11" s="23">
        <v>26</v>
      </c>
      <c r="AJ11" s="23">
        <v>27</v>
      </c>
      <c r="AK11" s="23">
        <v>28</v>
      </c>
    </row>
    <row r="12" spans="1:38" ht="44.25" customHeight="1" x14ac:dyDescent="0.25">
      <c r="A12" s="27" t="s">
        <v>31</v>
      </c>
      <c r="B12" s="28" t="s">
        <v>32</v>
      </c>
      <c r="C12" s="29" t="s">
        <v>33</v>
      </c>
      <c r="D12" s="30" t="str">
        <f>+D13</f>
        <v>нд</v>
      </c>
      <c r="E12" s="30" t="str">
        <f t="shared" ref="E12:T12" si="0">+E13</f>
        <v>нд</v>
      </c>
      <c r="F12" s="30" t="str">
        <f t="shared" si="0"/>
        <v>нд</v>
      </c>
      <c r="G12" s="30" t="str">
        <f t="shared" si="0"/>
        <v>нд</v>
      </c>
      <c r="H12" s="30" t="str">
        <f t="shared" si="0"/>
        <v>нд</v>
      </c>
      <c r="I12" s="30" t="str">
        <f t="shared" si="0"/>
        <v>нд</v>
      </c>
      <c r="J12" s="30">
        <f t="shared" si="0"/>
        <v>424.26685394749455</v>
      </c>
      <c r="K12" s="30">
        <f>+K13</f>
        <v>1214.7008467547919</v>
      </c>
      <c r="L12" s="30">
        <f t="shared" si="0"/>
        <v>0.32500000000000001</v>
      </c>
      <c r="M12" s="30">
        <f t="shared" si="0"/>
        <v>266.11491101742058</v>
      </c>
      <c r="N12" s="30">
        <f t="shared" si="0"/>
        <v>943.15023573737108</v>
      </c>
      <c r="O12" s="30">
        <f t="shared" si="0"/>
        <v>5.1106999999999996</v>
      </c>
      <c r="P12" s="30">
        <f t="shared" si="0"/>
        <v>521.85445394749468</v>
      </c>
      <c r="Q12" s="30">
        <f t="shared" si="0"/>
        <v>8.7088884399999991</v>
      </c>
      <c r="R12" s="30">
        <f t="shared" si="0"/>
        <v>69.707091689999999</v>
      </c>
      <c r="S12" s="30">
        <f t="shared" si="0"/>
        <v>443.07033797749466</v>
      </c>
      <c r="T12" s="30">
        <f t="shared" si="0"/>
        <v>0.36813583999999999</v>
      </c>
      <c r="U12" s="30">
        <f t="shared" ref="U12:AK12" si="1">+U13</f>
        <v>921.30354239479175</v>
      </c>
      <c r="V12" s="30">
        <f t="shared" si="1"/>
        <v>97.587999999999994</v>
      </c>
      <c r="W12" s="30">
        <f t="shared" si="1"/>
        <v>97.587999999999994</v>
      </c>
      <c r="X12" s="30">
        <f t="shared" si="1"/>
        <v>97.587999999999994</v>
      </c>
      <c r="Y12" s="30">
        <f t="shared" si="1"/>
        <v>162.1035211565042</v>
      </c>
      <c r="Z12" s="30" t="str">
        <f t="shared" si="1"/>
        <v>нд</v>
      </c>
      <c r="AA12" s="30">
        <f t="shared" si="1"/>
        <v>157.57675448202701</v>
      </c>
      <c r="AB12" s="30" t="str">
        <f t="shared" si="1"/>
        <v>нд</v>
      </c>
      <c r="AC12" s="30">
        <f t="shared" si="1"/>
        <v>166.21231079054689</v>
      </c>
      <c r="AD12" s="30" t="str">
        <f t="shared" si="1"/>
        <v>нд</v>
      </c>
      <c r="AE12" s="30">
        <f t="shared" si="1"/>
        <v>170.31517374263998</v>
      </c>
      <c r="AF12" s="30" t="str">
        <f t="shared" si="1"/>
        <v>нд</v>
      </c>
      <c r="AG12" s="30">
        <f t="shared" si="1"/>
        <v>167.50778222307372</v>
      </c>
      <c r="AH12" s="30" t="str">
        <f t="shared" si="1"/>
        <v>нд</v>
      </c>
      <c r="AI12" s="30">
        <f t="shared" si="1"/>
        <v>823.71554239479178</v>
      </c>
      <c r="AJ12" s="30" t="str">
        <f t="shared" si="1"/>
        <v>нд</v>
      </c>
      <c r="AK12" s="30" t="str">
        <f t="shared" si="1"/>
        <v>нд</v>
      </c>
    </row>
    <row r="13" spans="1:38" ht="37.5" x14ac:dyDescent="0.25">
      <c r="A13" s="27" t="s">
        <v>34</v>
      </c>
      <c r="B13" s="28" t="s">
        <v>35</v>
      </c>
      <c r="C13" s="29" t="s">
        <v>33</v>
      </c>
      <c r="D13" s="30" t="str">
        <f>+D19</f>
        <v>нд</v>
      </c>
      <c r="E13" s="30" t="str">
        <f t="shared" ref="E13:J13" si="2">+E19</f>
        <v>нд</v>
      </c>
      <c r="F13" s="30" t="str">
        <f t="shared" si="2"/>
        <v>нд</v>
      </c>
      <c r="G13" s="30" t="str">
        <f t="shared" si="2"/>
        <v>нд</v>
      </c>
      <c r="H13" s="30" t="str">
        <f t="shared" si="2"/>
        <v>нд</v>
      </c>
      <c r="I13" s="30" t="str">
        <f t="shared" ref="I13" si="3">+I19</f>
        <v>нд</v>
      </c>
      <c r="J13" s="30">
        <f t="shared" si="2"/>
        <v>424.26685394749455</v>
      </c>
      <c r="K13" s="30">
        <f t="shared" ref="K13:AK13" si="4">+K19</f>
        <v>1214.7008467547919</v>
      </c>
      <c r="L13" s="30">
        <f t="shared" si="4"/>
        <v>0.32500000000000001</v>
      </c>
      <c r="M13" s="30">
        <f t="shared" si="4"/>
        <v>266.11491101742058</v>
      </c>
      <c r="N13" s="30">
        <f t="shared" si="4"/>
        <v>943.15023573737108</v>
      </c>
      <c r="O13" s="30">
        <f t="shared" si="4"/>
        <v>5.1106999999999996</v>
      </c>
      <c r="P13" s="30">
        <f t="shared" si="4"/>
        <v>521.85445394749468</v>
      </c>
      <c r="Q13" s="30">
        <f t="shared" si="4"/>
        <v>8.7088884399999991</v>
      </c>
      <c r="R13" s="30">
        <f t="shared" si="4"/>
        <v>69.707091689999999</v>
      </c>
      <c r="S13" s="30">
        <f t="shared" si="4"/>
        <v>443.07033797749466</v>
      </c>
      <c r="T13" s="30">
        <f t="shared" si="4"/>
        <v>0.36813583999999999</v>
      </c>
      <c r="U13" s="30">
        <f t="shared" si="4"/>
        <v>921.30354239479175</v>
      </c>
      <c r="V13" s="30">
        <f t="shared" si="4"/>
        <v>97.587999999999994</v>
      </c>
      <c r="W13" s="30">
        <f t="shared" si="4"/>
        <v>97.587999999999994</v>
      </c>
      <c r="X13" s="30">
        <f t="shared" si="4"/>
        <v>97.587999999999994</v>
      </c>
      <c r="Y13" s="30">
        <f t="shared" si="4"/>
        <v>162.1035211565042</v>
      </c>
      <c r="Z13" s="30" t="str">
        <f t="shared" si="4"/>
        <v>нд</v>
      </c>
      <c r="AA13" s="30">
        <f t="shared" ref="AA13:AD13" si="5">+AA19</f>
        <v>157.57675448202701</v>
      </c>
      <c r="AB13" s="30" t="str">
        <f t="shared" si="5"/>
        <v>нд</v>
      </c>
      <c r="AC13" s="30">
        <f t="shared" si="5"/>
        <v>166.21231079054689</v>
      </c>
      <c r="AD13" s="30" t="str">
        <f t="shared" si="5"/>
        <v>нд</v>
      </c>
      <c r="AE13" s="30">
        <f t="shared" si="4"/>
        <v>170.31517374263998</v>
      </c>
      <c r="AF13" s="30" t="str">
        <f t="shared" si="4"/>
        <v>нд</v>
      </c>
      <c r="AG13" s="30">
        <f t="shared" si="4"/>
        <v>167.50778222307372</v>
      </c>
      <c r="AH13" s="30" t="str">
        <f t="shared" si="4"/>
        <v>нд</v>
      </c>
      <c r="AI13" s="30">
        <f t="shared" si="4"/>
        <v>823.71554239479178</v>
      </c>
      <c r="AJ13" s="30" t="str">
        <f t="shared" si="4"/>
        <v>нд</v>
      </c>
      <c r="AK13" s="30" t="str">
        <f t="shared" si="4"/>
        <v>нд</v>
      </c>
    </row>
    <row r="14" spans="1:38" ht="18.75" x14ac:dyDescent="0.25">
      <c r="A14" s="27" t="s">
        <v>36</v>
      </c>
      <c r="B14" s="28" t="s">
        <v>37</v>
      </c>
      <c r="C14" s="31" t="s">
        <v>33</v>
      </c>
      <c r="D14" s="32" t="s">
        <v>38</v>
      </c>
      <c r="E14" s="32" t="s">
        <v>38</v>
      </c>
      <c r="F14" s="32" t="s">
        <v>38</v>
      </c>
      <c r="G14" s="32" t="s">
        <v>38</v>
      </c>
      <c r="H14" s="32" t="s">
        <v>38</v>
      </c>
      <c r="I14" s="32" t="s">
        <v>38</v>
      </c>
      <c r="J14" s="32" t="s">
        <v>38</v>
      </c>
      <c r="K14" s="32" t="s">
        <v>38</v>
      </c>
      <c r="L14" s="32" t="s">
        <v>38</v>
      </c>
      <c r="M14" s="32" t="s">
        <v>38</v>
      </c>
      <c r="N14" s="32" t="s">
        <v>38</v>
      </c>
      <c r="O14" s="32" t="s">
        <v>38</v>
      </c>
      <c r="P14" s="32" t="s">
        <v>38</v>
      </c>
      <c r="Q14" s="32" t="s">
        <v>38</v>
      </c>
      <c r="R14" s="32" t="s">
        <v>38</v>
      </c>
      <c r="S14" s="32" t="s">
        <v>38</v>
      </c>
      <c r="T14" s="32" t="s">
        <v>38</v>
      </c>
      <c r="U14" s="32" t="s">
        <v>38</v>
      </c>
      <c r="V14" s="32" t="s">
        <v>38</v>
      </c>
      <c r="W14" s="32" t="s">
        <v>38</v>
      </c>
      <c r="X14" s="32" t="s">
        <v>38</v>
      </c>
      <c r="Y14" s="32" t="s">
        <v>38</v>
      </c>
      <c r="Z14" s="32" t="s">
        <v>38</v>
      </c>
      <c r="AA14" s="32" t="s">
        <v>38</v>
      </c>
      <c r="AB14" s="32" t="s">
        <v>38</v>
      </c>
      <c r="AC14" s="32" t="s">
        <v>38</v>
      </c>
      <c r="AD14" s="32" t="s">
        <v>38</v>
      </c>
      <c r="AE14" s="32" t="s">
        <v>38</v>
      </c>
      <c r="AF14" s="32" t="s">
        <v>38</v>
      </c>
      <c r="AG14" s="32" t="s">
        <v>38</v>
      </c>
      <c r="AH14" s="32" t="s">
        <v>38</v>
      </c>
      <c r="AI14" s="32" t="s">
        <v>38</v>
      </c>
      <c r="AJ14" s="32" t="s">
        <v>38</v>
      </c>
      <c r="AK14" s="32" t="s">
        <v>38</v>
      </c>
    </row>
    <row r="15" spans="1:38" ht="37.5" x14ac:dyDescent="0.25">
      <c r="A15" s="27" t="s">
        <v>39</v>
      </c>
      <c r="B15" s="28" t="s">
        <v>40</v>
      </c>
      <c r="C15" s="31" t="s">
        <v>33</v>
      </c>
      <c r="D15" s="32" t="s">
        <v>38</v>
      </c>
      <c r="E15" s="32" t="s">
        <v>38</v>
      </c>
      <c r="F15" s="32" t="s">
        <v>38</v>
      </c>
      <c r="G15" s="32" t="s">
        <v>38</v>
      </c>
      <c r="H15" s="32" t="s">
        <v>38</v>
      </c>
      <c r="I15" s="32" t="s">
        <v>38</v>
      </c>
      <c r="J15" s="32" t="s">
        <v>38</v>
      </c>
      <c r="K15" s="32" t="s">
        <v>38</v>
      </c>
      <c r="L15" s="32" t="s">
        <v>38</v>
      </c>
      <c r="M15" s="32" t="s">
        <v>38</v>
      </c>
      <c r="N15" s="32" t="s">
        <v>38</v>
      </c>
      <c r="O15" s="32" t="s">
        <v>38</v>
      </c>
      <c r="P15" s="32" t="s">
        <v>38</v>
      </c>
      <c r="Q15" s="32" t="s">
        <v>38</v>
      </c>
      <c r="R15" s="32" t="s">
        <v>38</v>
      </c>
      <c r="S15" s="32" t="s">
        <v>38</v>
      </c>
      <c r="T15" s="32" t="s">
        <v>38</v>
      </c>
      <c r="U15" s="32" t="s">
        <v>38</v>
      </c>
      <c r="V15" s="32" t="s">
        <v>38</v>
      </c>
      <c r="W15" s="32" t="s">
        <v>38</v>
      </c>
      <c r="X15" s="32" t="s">
        <v>38</v>
      </c>
      <c r="Y15" s="32" t="s">
        <v>38</v>
      </c>
      <c r="Z15" s="32" t="s">
        <v>38</v>
      </c>
      <c r="AA15" s="32" t="s">
        <v>38</v>
      </c>
      <c r="AB15" s="32" t="s">
        <v>38</v>
      </c>
      <c r="AC15" s="32" t="s">
        <v>38</v>
      </c>
      <c r="AD15" s="32" t="s">
        <v>38</v>
      </c>
      <c r="AE15" s="32" t="s">
        <v>38</v>
      </c>
      <c r="AF15" s="32" t="s">
        <v>38</v>
      </c>
      <c r="AG15" s="32" t="s">
        <v>38</v>
      </c>
      <c r="AH15" s="32" t="s">
        <v>38</v>
      </c>
      <c r="AI15" s="32" t="s">
        <v>38</v>
      </c>
      <c r="AJ15" s="32" t="s">
        <v>38</v>
      </c>
      <c r="AK15" s="32" t="s">
        <v>38</v>
      </c>
    </row>
    <row r="16" spans="1:38" ht="18.75" x14ac:dyDescent="0.25">
      <c r="A16" s="27" t="s">
        <v>41</v>
      </c>
      <c r="B16" s="28" t="s">
        <v>42</v>
      </c>
      <c r="C16" s="31" t="s">
        <v>33</v>
      </c>
      <c r="D16" s="32" t="s">
        <v>38</v>
      </c>
      <c r="E16" s="32" t="s">
        <v>38</v>
      </c>
      <c r="F16" s="32" t="s">
        <v>38</v>
      </c>
      <c r="G16" s="32" t="s">
        <v>38</v>
      </c>
      <c r="H16" s="32" t="s">
        <v>38</v>
      </c>
      <c r="I16" s="32" t="s">
        <v>38</v>
      </c>
      <c r="J16" s="32" t="s">
        <v>38</v>
      </c>
      <c r="K16" s="32" t="s">
        <v>38</v>
      </c>
      <c r="L16" s="32" t="s">
        <v>38</v>
      </c>
      <c r="M16" s="32" t="s">
        <v>38</v>
      </c>
      <c r="N16" s="32" t="s">
        <v>38</v>
      </c>
      <c r="O16" s="32" t="s">
        <v>38</v>
      </c>
      <c r="P16" s="32" t="s">
        <v>38</v>
      </c>
      <c r="Q16" s="32" t="s">
        <v>38</v>
      </c>
      <c r="R16" s="32" t="s">
        <v>38</v>
      </c>
      <c r="S16" s="32" t="s">
        <v>38</v>
      </c>
      <c r="T16" s="32" t="s">
        <v>38</v>
      </c>
      <c r="U16" s="32" t="s">
        <v>38</v>
      </c>
      <c r="V16" s="32" t="s">
        <v>38</v>
      </c>
      <c r="W16" s="32" t="s">
        <v>38</v>
      </c>
      <c r="X16" s="32" t="s">
        <v>38</v>
      </c>
      <c r="Y16" s="32" t="s">
        <v>38</v>
      </c>
      <c r="Z16" s="32" t="s">
        <v>38</v>
      </c>
      <c r="AA16" s="32" t="s">
        <v>38</v>
      </c>
      <c r="AB16" s="32" t="s">
        <v>38</v>
      </c>
      <c r="AC16" s="32" t="s">
        <v>38</v>
      </c>
      <c r="AD16" s="32" t="s">
        <v>38</v>
      </c>
      <c r="AE16" s="32" t="s">
        <v>38</v>
      </c>
      <c r="AF16" s="32" t="s">
        <v>38</v>
      </c>
      <c r="AG16" s="32" t="s">
        <v>38</v>
      </c>
      <c r="AH16" s="32" t="s">
        <v>38</v>
      </c>
      <c r="AI16" s="32" t="s">
        <v>38</v>
      </c>
      <c r="AJ16" s="32" t="s">
        <v>38</v>
      </c>
      <c r="AK16" s="32" t="s">
        <v>38</v>
      </c>
    </row>
    <row r="17" spans="1:37" ht="18.75" x14ac:dyDescent="0.25">
      <c r="A17" s="27" t="s">
        <v>43</v>
      </c>
      <c r="B17" s="28" t="s">
        <v>44</v>
      </c>
      <c r="C17" s="31" t="s">
        <v>33</v>
      </c>
      <c r="D17" s="32" t="s">
        <v>38</v>
      </c>
      <c r="E17" s="32" t="s">
        <v>38</v>
      </c>
      <c r="F17" s="32" t="s">
        <v>38</v>
      </c>
      <c r="G17" s="32" t="s">
        <v>38</v>
      </c>
      <c r="H17" s="32" t="s">
        <v>38</v>
      </c>
      <c r="I17" s="32" t="s">
        <v>38</v>
      </c>
      <c r="J17" s="32" t="s">
        <v>38</v>
      </c>
      <c r="K17" s="32" t="s">
        <v>38</v>
      </c>
      <c r="L17" s="32" t="s">
        <v>38</v>
      </c>
      <c r="M17" s="32" t="s">
        <v>38</v>
      </c>
      <c r="N17" s="32" t="s">
        <v>38</v>
      </c>
      <c r="O17" s="32" t="s">
        <v>38</v>
      </c>
      <c r="P17" s="32" t="s">
        <v>38</v>
      </c>
      <c r="Q17" s="32" t="s">
        <v>38</v>
      </c>
      <c r="R17" s="32" t="s">
        <v>38</v>
      </c>
      <c r="S17" s="32" t="s">
        <v>38</v>
      </c>
      <c r="T17" s="32" t="s">
        <v>38</v>
      </c>
      <c r="U17" s="32" t="s">
        <v>38</v>
      </c>
      <c r="V17" s="32" t="s">
        <v>38</v>
      </c>
      <c r="W17" s="32" t="s">
        <v>38</v>
      </c>
      <c r="X17" s="32" t="s">
        <v>38</v>
      </c>
      <c r="Y17" s="32" t="s">
        <v>38</v>
      </c>
      <c r="Z17" s="32" t="s">
        <v>38</v>
      </c>
      <c r="AA17" s="32" t="s">
        <v>38</v>
      </c>
      <c r="AB17" s="32" t="s">
        <v>38</v>
      </c>
      <c r="AC17" s="32" t="s">
        <v>38</v>
      </c>
      <c r="AD17" s="32" t="s">
        <v>38</v>
      </c>
      <c r="AE17" s="32" t="s">
        <v>38</v>
      </c>
      <c r="AF17" s="32" t="s">
        <v>38</v>
      </c>
      <c r="AG17" s="32" t="s">
        <v>38</v>
      </c>
      <c r="AH17" s="32" t="s">
        <v>38</v>
      </c>
      <c r="AI17" s="32" t="s">
        <v>38</v>
      </c>
      <c r="AJ17" s="32" t="s">
        <v>38</v>
      </c>
      <c r="AK17" s="32" t="s">
        <v>38</v>
      </c>
    </row>
    <row r="18" spans="1:37" s="33" customFormat="1" ht="18.75" x14ac:dyDescent="0.25">
      <c r="A18" s="27" t="s">
        <v>45</v>
      </c>
      <c r="B18" s="28" t="s">
        <v>46</v>
      </c>
      <c r="C18" s="29" t="s">
        <v>33</v>
      </c>
      <c r="D18" s="30" t="str">
        <f>+D19</f>
        <v>нд</v>
      </c>
      <c r="E18" s="30" t="str">
        <f t="shared" ref="E18:O19" si="6">+E19</f>
        <v>нд</v>
      </c>
      <c r="F18" s="30" t="str">
        <f t="shared" si="6"/>
        <v>нд</v>
      </c>
      <c r="G18" s="30" t="str">
        <f t="shared" si="6"/>
        <v>нд</v>
      </c>
      <c r="H18" s="30" t="str">
        <f t="shared" si="6"/>
        <v>нд</v>
      </c>
      <c r="I18" s="30" t="str">
        <f t="shared" si="6"/>
        <v>нд</v>
      </c>
      <c r="J18" s="30">
        <f t="shared" si="6"/>
        <v>424.26685394749455</v>
      </c>
      <c r="K18" s="30">
        <f t="shared" si="6"/>
        <v>1214.7008467547919</v>
      </c>
      <c r="L18" s="30">
        <f t="shared" si="6"/>
        <v>0.32500000000000001</v>
      </c>
      <c r="M18" s="30">
        <f t="shared" si="6"/>
        <v>266.11491101742058</v>
      </c>
      <c r="N18" s="30">
        <f t="shared" si="6"/>
        <v>943.15023573737108</v>
      </c>
      <c r="O18" s="30">
        <f t="shared" si="6"/>
        <v>5.1106999999999996</v>
      </c>
      <c r="P18" s="30">
        <f>+P19</f>
        <v>521.85445394749468</v>
      </c>
      <c r="Q18" s="30">
        <f t="shared" ref="Q18:T18" si="7">+Q19</f>
        <v>8.7088884399999991</v>
      </c>
      <c r="R18" s="30">
        <f t="shared" si="7"/>
        <v>69.707091689999999</v>
      </c>
      <c r="S18" s="30">
        <f t="shared" si="7"/>
        <v>443.07033797749466</v>
      </c>
      <c r="T18" s="30">
        <f t="shared" si="7"/>
        <v>0.36813583999999999</v>
      </c>
      <c r="U18" s="30">
        <f t="shared" ref="K18:AI19" si="8">+U19</f>
        <v>921.30354239479175</v>
      </c>
      <c r="V18" s="30">
        <f t="shared" si="8"/>
        <v>97.587999999999994</v>
      </c>
      <c r="W18" s="30">
        <f t="shared" si="8"/>
        <v>97.587999999999994</v>
      </c>
      <c r="X18" s="30">
        <f t="shared" si="8"/>
        <v>97.587999999999994</v>
      </c>
      <c r="Y18" s="30">
        <f t="shared" si="8"/>
        <v>162.1035211565042</v>
      </c>
      <c r="Z18" s="30" t="s">
        <v>38</v>
      </c>
      <c r="AA18" s="30">
        <f t="shared" si="8"/>
        <v>157.57675448202701</v>
      </c>
      <c r="AB18" s="30" t="s">
        <v>38</v>
      </c>
      <c r="AC18" s="30">
        <f t="shared" si="8"/>
        <v>166.21231079054689</v>
      </c>
      <c r="AD18" s="30" t="s">
        <v>38</v>
      </c>
      <c r="AE18" s="30">
        <f t="shared" si="8"/>
        <v>170.31517374263998</v>
      </c>
      <c r="AF18" s="30" t="s">
        <v>38</v>
      </c>
      <c r="AG18" s="30">
        <f t="shared" si="8"/>
        <v>167.50778222307372</v>
      </c>
      <c r="AH18" s="30" t="s">
        <v>38</v>
      </c>
      <c r="AI18" s="30">
        <f t="shared" si="8"/>
        <v>823.71554239479178</v>
      </c>
      <c r="AJ18" s="30" t="s">
        <v>38</v>
      </c>
      <c r="AK18" s="30" t="s">
        <v>38</v>
      </c>
    </row>
    <row r="19" spans="1:37" s="33" customFormat="1" ht="37.5" x14ac:dyDescent="0.25">
      <c r="A19" s="27" t="s">
        <v>47</v>
      </c>
      <c r="B19" s="34" t="s">
        <v>48</v>
      </c>
      <c r="C19" s="29" t="s">
        <v>33</v>
      </c>
      <c r="D19" s="30" t="str">
        <f>+D20</f>
        <v>нд</v>
      </c>
      <c r="E19" s="30" t="str">
        <f t="shared" si="6"/>
        <v>нд</v>
      </c>
      <c r="F19" s="30" t="str">
        <f t="shared" si="6"/>
        <v>нд</v>
      </c>
      <c r="G19" s="30" t="str">
        <f t="shared" si="6"/>
        <v>нд</v>
      </c>
      <c r="H19" s="30" t="str">
        <f t="shared" si="6"/>
        <v>нд</v>
      </c>
      <c r="I19" s="30" t="str">
        <f t="shared" si="6"/>
        <v>нд</v>
      </c>
      <c r="J19" s="30">
        <f t="shared" si="6"/>
        <v>424.26685394749455</v>
      </c>
      <c r="K19" s="30">
        <f t="shared" si="8"/>
        <v>1214.7008467547919</v>
      </c>
      <c r="L19" s="30">
        <f t="shared" si="8"/>
        <v>0.32500000000000001</v>
      </c>
      <c r="M19" s="30">
        <f t="shared" si="8"/>
        <v>266.11491101742058</v>
      </c>
      <c r="N19" s="30">
        <f t="shared" si="8"/>
        <v>943.15023573737108</v>
      </c>
      <c r="O19" s="30">
        <f t="shared" si="8"/>
        <v>5.1106999999999996</v>
      </c>
      <c r="P19" s="30">
        <f>+P20</f>
        <v>521.85445394749468</v>
      </c>
      <c r="Q19" s="30">
        <f t="shared" ref="Q19:T19" si="9">+Q20</f>
        <v>8.7088884399999991</v>
      </c>
      <c r="R19" s="30">
        <f t="shared" si="9"/>
        <v>69.707091689999999</v>
      </c>
      <c r="S19" s="30">
        <f t="shared" si="9"/>
        <v>443.07033797749466</v>
      </c>
      <c r="T19" s="30">
        <f t="shared" si="9"/>
        <v>0.36813583999999999</v>
      </c>
      <c r="U19" s="30">
        <f t="shared" si="8"/>
        <v>921.30354239479175</v>
      </c>
      <c r="V19" s="30">
        <f t="shared" si="8"/>
        <v>97.587999999999994</v>
      </c>
      <c r="W19" s="30">
        <f t="shared" si="8"/>
        <v>97.587999999999994</v>
      </c>
      <c r="X19" s="30">
        <f t="shared" si="8"/>
        <v>97.587999999999994</v>
      </c>
      <c r="Y19" s="30">
        <f t="shared" si="8"/>
        <v>162.1035211565042</v>
      </c>
      <c r="Z19" s="30" t="s">
        <v>38</v>
      </c>
      <c r="AA19" s="30">
        <f t="shared" si="8"/>
        <v>157.57675448202701</v>
      </c>
      <c r="AB19" s="30" t="s">
        <v>38</v>
      </c>
      <c r="AC19" s="30">
        <f t="shared" si="8"/>
        <v>166.21231079054689</v>
      </c>
      <c r="AD19" s="30" t="s">
        <v>38</v>
      </c>
      <c r="AE19" s="30">
        <f t="shared" si="8"/>
        <v>170.31517374263998</v>
      </c>
      <c r="AF19" s="30" t="s">
        <v>38</v>
      </c>
      <c r="AG19" s="30">
        <f t="shared" si="8"/>
        <v>167.50778222307372</v>
      </c>
      <c r="AH19" s="30" t="s">
        <v>38</v>
      </c>
      <c r="AI19" s="30">
        <f t="shared" si="8"/>
        <v>823.71554239479178</v>
      </c>
      <c r="AJ19" s="30" t="s">
        <v>38</v>
      </c>
      <c r="AK19" s="30" t="s">
        <v>38</v>
      </c>
    </row>
    <row r="20" spans="1:37" s="33" customFormat="1" ht="18.75" x14ac:dyDescent="0.25">
      <c r="A20" s="27" t="s">
        <v>49</v>
      </c>
      <c r="B20" s="34" t="s">
        <v>50</v>
      </c>
      <c r="C20" s="29" t="s">
        <v>33</v>
      </c>
      <c r="D20" s="30" t="s">
        <v>38</v>
      </c>
      <c r="E20" s="30" t="s">
        <v>38</v>
      </c>
      <c r="F20" s="30" t="s">
        <v>38</v>
      </c>
      <c r="G20" s="30" t="s">
        <v>38</v>
      </c>
      <c r="H20" s="30" t="s">
        <v>38</v>
      </c>
      <c r="I20" s="30" t="str">
        <f>+I21</f>
        <v>нд</v>
      </c>
      <c r="J20" s="30">
        <f>+J21</f>
        <v>424.26685394749455</v>
      </c>
      <c r="K20" s="30">
        <f>+K21+K22</f>
        <v>1214.7008467547919</v>
      </c>
      <c r="L20" s="30">
        <f>+L21+L22</f>
        <v>0.32500000000000001</v>
      </c>
      <c r="M20" s="30">
        <f t="shared" ref="M20:O20" si="10">+M21+M22</f>
        <v>266.11491101742058</v>
      </c>
      <c r="N20" s="30">
        <f t="shared" si="10"/>
        <v>943.15023573737108</v>
      </c>
      <c r="O20" s="30">
        <f t="shared" si="10"/>
        <v>5.1106999999999996</v>
      </c>
      <c r="P20" s="30">
        <f>+P21</f>
        <v>521.85445394749468</v>
      </c>
      <c r="Q20" s="30">
        <f t="shared" ref="Q20:T20" si="11">+Q21</f>
        <v>8.7088884399999991</v>
      </c>
      <c r="R20" s="30">
        <f t="shared" si="11"/>
        <v>69.707091689999999</v>
      </c>
      <c r="S20" s="30">
        <f t="shared" si="11"/>
        <v>443.07033797749466</v>
      </c>
      <c r="T20" s="30">
        <f t="shared" si="11"/>
        <v>0.36813583999999999</v>
      </c>
      <c r="U20" s="30">
        <f>+U21+U22</f>
        <v>921.30354239479175</v>
      </c>
      <c r="V20" s="30">
        <f t="shared" ref="V20:X20" si="12">+V21+IF(V22="нд",0,"нд")</f>
        <v>97.587999999999994</v>
      </c>
      <c r="W20" s="30">
        <f t="shared" si="12"/>
        <v>97.587999999999994</v>
      </c>
      <c r="X20" s="30">
        <f t="shared" si="12"/>
        <v>97.587999999999994</v>
      </c>
      <c r="Y20" s="35">
        <f>+Y22</f>
        <v>162.1035211565042</v>
      </c>
      <c r="Z20" s="30" t="s">
        <v>38</v>
      </c>
      <c r="AA20" s="35">
        <f>+AA22</f>
        <v>157.57675448202701</v>
      </c>
      <c r="AB20" s="30" t="s">
        <v>38</v>
      </c>
      <c r="AC20" s="35">
        <f>+AC22</f>
        <v>166.21231079054689</v>
      </c>
      <c r="AD20" s="30" t="s">
        <v>38</v>
      </c>
      <c r="AE20" s="35">
        <f>+AE22</f>
        <v>170.31517374263998</v>
      </c>
      <c r="AF20" s="30" t="s">
        <v>38</v>
      </c>
      <c r="AG20" s="35">
        <f>+AG22</f>
        <v>167.50778222307372</v>
      </c>
      <c r="AH20" s="30" t="s">
        <v>38</v>
      </c>
      <c r="AI20" s="30">
        <f>+AI22</f>
        <v>823.71554239479178</v>
      </c>
      <c r="AJ20" s="30" t="s">
        <v>38</v>
      </c>
      <c r="AK20" s="30" t="s">
        <v>38</v>
      </c>
    </row>
    <row r="21" spans="1:37" ht="361.5" customHeight="1" x14ac:dyDescent="0.25">
      <c r="A21" s="36" t="s">
        <v>63</v>
      </c>
      <c r="B21" s="37" t="s">
        <v>82</v>
      </c>
      <c r="C21" s="38" t="s">
        <v>83</v>
      </c>
      <c r="D21" s="39" t="s">
        <v>51</v>
      </c>
      <c r="E21" s="40">
        <v>2022</v>
      </c>
      <c r="F21" s="40">
        <v>2025</v>
      </c>
      <c r="G21" s="39" t="s">
        <v>38</v>
      </c>
      <c r="H21" s="39" t="s">
        <v>38</v>
      </c>
      <c r="I21" s="39" t="s">
        <v>38</v>
      </c>
      <c r="J21" s="39">
        <v>424.26685394749455</v>
      </c>
      <c r="K21" s="39">
        <f>+L21+M21+N21+O21</f>
        <v>390.98530436000004</v>
      </c>
      <c r="L21" s="39">
        <v>0.32500000000000001</v>
      </c>
      <c r="M21" s="39">
        <v>56.306004360000003</v>
      </c>
      <c r="N21" s="39">
        <v>329.24360000000001</v>
      </c>
      <c r="O21" s="39">
        <v>5.1106999999999996</v>
      </c>
      <c r="P21" s="39">
        <f>+Q21+R21+S21+T21</f>
        <v>521.85445394749468</v>
      </c>
      <c r="Q21" s="39">
        <v>8.7088884399999991</v>
      </c>
      <c r="R21" s="39">
        <v>69.707091689999999</v>
      </c>
      <c r="S21" s="39">
        <v>443.07033797749466</v>
      </c>
      <c r="T21" s="39">
        <v>0.36813583999999999</v>
      </c>
      <c r="U21" s="39">
        <f>+W21</f>
        <v>97.587999999999994</v>
      </c>
      <c r="V21" s="39">
        <f>+X21</f>
        <v>97.587999999999994</v>
      </c>
      <c r="W21" s="39">
        <v>97.587999999999994</v>
      </c>
      <c r="X21" s="39">
        <f>+W21</f>
        <v>97.587999999999994</v>
      </c>
      <c r="Y21" s="39" t="s">
        <v>38</v>
      </c>
      <c r="Z21" s="39" t="s">
        <v>38</v>
      </c>
      <c r="AA21" s="39" t="s">
        <v>38</v>
      </c>
      <c r="AB21" s="39" t="s">
        <v>38</v>
      </c>
      <c r="AC21" s="39" t="s">
        <v>38</v>
      </c>
      <c r="AD21" s="39" t="s">
        <v>38</v>
      </c>
      <c r="AE21" s="39" t="s">
        <v>38</v>
      </c>
      <c r="AF21" s="39" t="s">
        <v>38</v>
      </c>
      <c r="AG21" s="39" t="s">
        <v>38</v>
      </c>
      <c r="AH21" s="39" t="s">
        <v>38</v>
      </c>
      <c r="AI21" s="39" t="s">
        <v>38</v>
      </c>
      <c r="AJ21" s="39" t="s">
        <v>38</v>
      </c>
      <c r="AK21" s="41" t="s">
        <v>86</v>
      </c>
    </row>
    <row r="22" spans="1:37" ht="74.25" customHeight="1" x14ac:dyDescent="0.25">
      <c r="A22" s="36" t="s">
        <v>64</v>
      </c>
      <c r="B22" s="37" t="s">
        <v>84</v>
      </c>
      <c r="C22" s="37" t="s">
        <v>85</v>
      </c>
      <c r="D22" s="39" t="s">
        <v>52</v>
      </c>
      <c r="E22" s="40">
        <v>2026</v>
      </c>
      <c r="F22" s="40">
        <v>2030</v>
      </c>
      <c r="G22" s="39" t="s">
        <v>38</v>
      </c>
      <c r="H22" s="39" t="s">
        <v>38</v>
      </c>
      <c r="I22" s="39" t="s">
        <v>38</v>
      </c>
      <c r="J22" s="39">
        <v>0</v>
      </c>
      <c r="K22" s="39">
        <f>+AI22</f>
        <v>823.71554239479178</v>
      </c>
      <c r="L22" s="39">
        <v>0</v>
      </c>
      <c r="M22" s="39">
        <v>209.80890665742061</v>
      </c>
      <c r="N22" s="39">
        <v>613.90663573737106</v>
      </c>
      <c r="O22" s="39">
        <v>0</v>
      </c>
      <c r="P22" s="39" t="s">
        <v>38</v>
      </c>
      <c r="Q22" s="39" t="s">
        <v>38</v>
      </c>
      <c r="R22" s="39" t="s">
        <v>38</v>
      </c>
      <c r="S22" s="39" t="s">
        <v>38</v>
      </c>
      <c r="T22" s="39" t="s">
        <v>38</v>
      </c>
      <c r="U22" s="39">
        <f>+Y22+AA22+AC22+AE22+AG22</f>
        <v>823.71554239479178</v>
      </c>
      <c r="V22" s="39" t="s">
        <v>38</v>
      </c>
      <c r="W22" s="39" t="s">
        <v>38</v>
      </c>
      <c r="X22" s="39" t="s">
        <v>38</v>
      </c>
      <c r="Y22" s="42">
        <v>162.1035211565042</v>
      </c>
      <c r="Z22" s="39" t="s">
        <v>38</v>
      </c>
      <c r="AA22" s="42">
        <v>157.57675448202701</v>
      </c>
      <c r="AB22" s="39" t="s">
        <v>38</v>
      </c>
      <c r="AC22" s="42">
        <v>166.21231079054689</v>
      </c>
      <c r="AD22" s="39" t="s">
        <v>38</v>
      </c>
      <c r="AE22" s="42">
        <v>170.31517374263998</v>
      </c>
      <c r="AF22" s="39" t="s">
        <v>38</v>
      </c>
      <c r="AG22" s="42">
        <v>167.50778222307372</v>
      </c>
      <c r="AH22" s="39" t="s">
        <v>38</v>
      </c>
      <c r="AI22" s="42">
        <f>+AG22+AE22+AC22+AA22+Y22</f>
        <v>823.71554239479178</v>
      </c>
      <c r="AJ22" s="39" t="s">
        <v>38</v>
      </c>
      <c r="AK22" s="39" t="s">
        <v>38</v>
      </c>
    </row>
    <row r="23" spans="1:37" ht="37.5" x14ac:dyDescent="0.25">
      <c r="A23" s="27" t="s">
        <v>53</v>
      </c>
      <c r="B23" s="34" t="s">
        <v>54</v>
      </c>
      <c r="C23" s="29" t="s">
        <v>33</v>
      </c>
      <c r="D23" s="32" t="s">
        <v>38</v>
      </c>
      <c r="E23" s="32" t="s">
        <v>38</v>
      </c>
      <c r="F23" s="32" t="s">
        <v>38</v>
      </c>
      <c r="G23" s="32" t="s">
        <v>38</v>
      </c>
      <c r="H23" s="32" t="s">
        <v>38</v>
      </c>
      <c r="I23" s="32" t="s">
        <v>38</v>
      </c>
      <c r="J23" s="32" t="s">
        <v>38</v>
      </c>
      <c r="K23" s="32" t="s">
        <v>38</v>
      </c>
      <c r="L23" s="32" t="s">
        <v>38</v>
      </c>
      <c r="M23" s="32" t="s">
        <v>38</v>
      </c>
      <c r="N23" s="32" t="s">
        <v>38</v>
      </c>
      <c r="O23" s="32" t="s">
        <v>38</v>
      </c>
      <c r="P23" s="32" t="s">
        <v>38</v>
      </c>
      <c r="Q23" s="32" t="s">
        <v>38</v>
      </c>
      <c r="R23" s="32" t="s">
        <v>38</v>
      </c>
      <c r="S23" s="32" t="s">
        <v>38</v>
      </c>
      <c r="T23" s="32" t="s">
        <v>38</v>
      </c>
      <c r="U23" s="32" t="s">
        <v>38</v>
      </c>
      <c r="V23" s="32" t="s">
        <v>38</v>
      </c>
      <c r="W23" s="32" t="s">
        <v>38</v>
      </c>
      <c r="X23" s="32" t="s">
        <v>38</v>
      </c>
      <c r="Y23" s="32" t="s">
        <v>38</v>
      </c>
      <c r="Z23" s="32" t="s">
        <v>38</v>
      </c>
      <c r="AA23" s="32" t="s">
        <v>38</v>
      </c>
      <c r="AB23" s="32" t="s">
        <v>38</v>
      </c>
      <c r="AC23" s="32" t="s">
        <v>38</v>
      </c>
      <c r="AD23" s="32" t="s">
        <v>38</v>
      </c>
      <c r="AE23" s="32" t="s">
        <v>38</v>
      </c>
      <c r="AF23" s="32" t="s">
        <v>38</v>
      </c>
      <c r="AG23" s="32" t="s">
        <v>38</v>
      </c>
      <c r="AH23" s="32" t="s">
        <v>38</v>
      </c>
      <c r="AI23" s="32" t="s">
        <v>38</v>
      </c>
      <c r="AJ23" s="32" t="s">
        <v>38</v>
      </c>
      <c r="AK23" s="32" t="s">
        <v>38</v>
      </c>
    </row>
    <row r="24" spans="1:37" ht="18.75" x14ac:dyDescent="0.25">
      <c r="A24" s="27" t="s">
        <v>55</v>
      </c>
      <c r="B24" s="28" t="s">
        <v>56</v>
      </c>
      <c r="C24" s="29" t="s">
        <v>33</v>
      </c>
      <c r="D24" s="30" t="s">
        <v>38</v>
      </c>
      <c r="E24" s="30" t="s">
        <v>38</v>
      </c>
      <c r="F24" s="30" t="s">
        <v>38</v>
      </c>
      <c r="G24" s="30" t="s">
        <v>38</v>
      </c>
      <c r="H24" s="30" t="s">
        <v>38</v>
      </c>
      <c r="I24" s="30" t="s">
        <v>38</v>
      </c>
      <c r="J24" s="30" t="s">
        <v>38</v>
      </c>
      <c r="K24" s="30" t="s">
        <v>38</v>
      </c>
      <c r="L24" s="30" t="s">
        <v>38</v>
      </c>
      <c r="M24" s="30" t="s">
        <v>38</v>
      </c>
      <c r="N24" s="30" t="s">
        <v>38</v>
      </c>
      <c r="O24" s="30" t="s">
        <v>38</v>
      </c>
      <c r="P24" s="30" t="s">
        <v>38</v>
      </c>
      <c r="Q24" s="30" t="s">
        <v>38</v>
      </c>
      <c r="R24" s="30" t="s">
        <v>38</v>
      </c>
      <c r="S24" s="30" t="s">
        <v>38</v>
      </c>
      <c r="T24" s="30" t="s">
        <v>38</v>
      </c>
      <c r="U24" s="30" t="s">
        <v>38</v>
      </c>
      <c r="V24" s="30" t="s">
        <v>38</v>
      </c>
      <c r="W24" s="30" t="s">
        <v>38</v>
      </c>
      <c r="X24" s="30" t="s">
        <v>38</v>
      </c>
      <c r="Y24" s="30" t="s">
        <v>38</v>
      </c>
      <c r="Z24" s="30" t="s">
        <v>38</v>
      </c>
      <c r="AA24" s="30" t="s">
        <v>38</v>
      </c>
      <c r="AB24" s="30" t="s">
        <v>38</v>
      </c>
      <c r="AC24" s="30" t="s">
        <v>38</v>
      </c>
      <c r="AD24" s="30" t="s">
        <v>38</v>
      </c>
      <c r="AE24" s="30" t="s">
        <v>38</v>
      </c>
      <c r="AF24" s="30" t="s">
        <v>38</v>
      </c>
      <c r="AG24" s="30" t="s">
        <v>38</v>
      </c>
      <c r="AH24" s="30" t="s">
        <v>38</v>
      </c>
      <c r="AI24" s="30" t="s">
        <v>38</v>
      </c>
      <c r="AJ24" s="30" t="s">
        <v>38</v>
      </c>
      <c r="AK24" s="30" t="s">
        <v>38</v>
      </c>
    </row>
    <row r="25" spans="1:37" ht="37.5" x14ac:dyDescent="0.25">
      <c r="A25" s="27" t="s">
        <v>57</v>
      </c>
      <c r="B25" s="28" t="s">
        <v>58</v>
      </c>
      <c r="C25" s="29" t="s">
        <v>33</v>
      </c>
      <c r="D25" s="30" t="s">
        <v>38</v>
      </c>
      <c r="E25" s="30" t="s">
        <v>38</v>
      </c>
      <c r="F25" s="30" t="s">
        <v>38</v>
      </c>
      <c r="G25" s="30" t="s">
        <v>38</v>
      </c>
      <c r="H25" s="30" t="s">
        <v>38</v>
      </c>
      <c r="I25" s="30" t="s">
        <v>38</v>
      </c>
      <c r="J25" s="30" t="s">
        <v>38</v>
      </c>
      <c r="K25" s="30" t="s">
        <v>38</v>
      </c>
      <c r="L25" s="30" t="s">
        <v>38</v>
      </c>
      <c r="M25" s="30" t="s">
        <v>38</v>
      </c>
      <c r="N25" s="30" t="s">
        <v>38</v>
      </c>
      <c r="O25" s="30" t="s">
        <v>38</v>
      </c>
      <c r="P25" s="30" t="s">
        <v>38</v>
      </c>
      <c r="Q25" s="30" t="s">
        <v>38</v>
      </c>
      <c r="R25" s="30" t="s">
        <v>38</v>
      </c>
      <c r="S25" s="30" t="s">
        <v>38</v>
      </c>
      <c r="T25" s="30" t="s">
        <v>38</v>
      </c>
      <c r="U25" s="30" t="s">
        <v>38</v>
      </c>
      <c r="V25" s="30" t="s">
        <v>38</v>
      </c>
      <c r="W25" s="30" t="s">
        <v>38</v>
      </c>
      <c r="X25" s="30" t="s">
        <v>38</v>
      </c>
      <c r="Y25" s="30" t="s">
        <v>38</v>
      </c>
      <c r="Z25" s="30" t="s">
        <v>38</v>
      </c>
      <c r="AA25" s="30" t="s">
        <v>38</v>
      </c>
      <c r="AB25" s="30" t="s">
        <v>38</v>
      </c>
      <c r="AC25" s="30" t="s">
        <v>38</v>
      </c>
      <c r="AD25" s="30" t="s">
        <v>38</v>
      </c>
      <c r="AE25" s="30" t="s">
        <v>38</v>
      </c>
      <c r="AF25" s="30" t="s">
        <v>38</v>
      </c>
      <c r="AG25" s="30" t="s">
        <v>38</v>
      </c>
      <c r="AH25" s="30" t="s">
        <v>38</v>
      </c>
      <c r="AI25" s="30" t="s">
        <v>38</v>
      </c>
      <c r="AJ25" s="30" t="s">
        <v>38</v>
      </c>
      <c r="AK25" s="30" t="s">
        <v>38</v>
      </c>
    </row>
    <row r="26" spans="1:37" ht="37.5" x14ac:dyDescent="0.25">
      <c r="A26" s="27" t="s">
        <v>59</v>
      </c>
      <c r="B26" s="28" t="s">
        <v>60</v>
      </c>
      <c r="C26" s="29" t="s">
        <v>33</v>
      </c>
      <c r="D26" s="30" t="s">
        <v>38</v>
      </c>
      <c r="E26" s="30" t="s">
        <v>38</v>
      </c>
      <c r="F26" s="30" t="s">
        <v>38</v>
      </c>
      <c r="G26" s="30" t="s">
        <v>38</v>
      </c>
      <c r="H26" s="30" t="s">
        <v>38</v>
      </c>
      <c r="I26" s="30" t="s">
        <v>38</v>
      </c>
      <c r="J26" s="30" t="s">
        <v>38</v>
      </c>
      <c r="K26" s="30" t="s">
        <v>38</v>
      </c>
      <c r="L26" s="30" t="s">
        <v>38</v>
      </c>
      <c r="M26" s="30" t="s">
        <v>38</v>
      </c>
      <c r="N26" s="30" t="s">
        <v>38</v>
      </c>
      <c r="O26" s="30" t="s">
        <v>38</v>
      </c>
      <c r="P26" s="30" t="s">
        <v>38</v>
      </c>
      <c r="Q26" s="30" t="s">
        <v>38</v>
      </c>
      <c r="R26" s="30" t="s">
        <v>38</v>
      </c>
      <c r="S26" s="30" t="s">
        <v>38</v>
      </c>
      <c r="T26" s="30" t="s">
        <v>38</v>
      </c>
      <c r="U26" s="30" t="s">
        <v>38</v>
      </c>
      <c r="V26" s="30" t="s">
        <v>38</v>
      </c>
      <c r="W26" s="30" t="s">
        <v>38</v>
      </c>
      <c r="X26" s="30" t="s">
        <v>38</v>
      </c>
      <c r="Y26" s="30" t="s">
        <v>38</v>
      </c>
      <c r="Z26" s="30" t="s">
        <v>38</v>
      </c>
      <c r="AA26" s="30" t="s">
        <v>38</v>
      </c>
      <c r="AB26" s="30" t="s">
        <v>38</v>
      </c>
      <c r="AC26" s="30" t="s">
        <v>38</v>
      </c>
      <c r="AD26" s="30" t="s">
        <v>38</v>
      </c>
      <c r="AE26" s="30" t="s">
        <v>38</v>
      </c>
      <c r="AF26" s="30" t="s">
        <v>38</v>
      </c>
      <c r="AG26" s="30" t="s">
        <v>38</v>
      </c>
      <c r="AH26" s="30" t="s">
        <v>38</v>
      </c>
      <c r="AI26" s="30" t="s">
        <v>38</v>
      </c>
      <c r="AJ26" s="30" t="s">
        <v>38</v>
      </c>
      <c r="AK26" s="30" t="s">
        <v>38</v>
      </c>
    </row>
    <row r="27" spans="1:37" ht="37.5" x14ac:dyDescent="0.25">
      <c r="A27" s="27" t="s">
        <v>61</v>
      </c>
      <c r="B27" s="28" t="s">
        <v>62</v>
      </c>
      <c r="C27" s="29" t="s">
        <v>33</v>
      </c>
      <c r="D27" s="30" t="s">
        <v>38</v>
      </c>
      <c r="E27" s="30" t="s">
        <v>38</v>
      </c>
      <c r="F27" s="30" t="s">
        <v>38</v>
      </c>
      <c r="G27" s="30" t="s">
        <v>38</v>
      </c>
      <c r="H27" s="30" t="s">
        <v>38</v>
      </c>
      <c r="I27" s="30" t="s">
        <v>38</v>
      </c>
      <c r="J27" s="30" t="s">
        <v>38</v>
      </c>
      <c r="K27" s="30" t="s">
        <v>38</v>
      </c>
      <c r="L27" s="30" t="s">
        <v>38</v>
      </c>
      <c r="M27" s="30" t="s">
        <v>38</v>
      </c>
      <c r="N27" s="30" t="s">
        <v>38</v>
      </c>
      <c r="O27" s="30" t="s">
        <v>38</v>
      </c>
      <c r="P27" s="30" t="s">
        <v>38</v>
      </c>
      <c r="Q27" s="30" t="s">
        <v>38</v>
      </c>
      <c r="R27" s="30" t="s">
        <v>38</v>
      </c>
      <c r="S27" s="30" t="s">
        <v>38</v>
      </c>
      <c r="T27" s="30" t="s">
        <v>38</v>
      </c>
      <c r="U27" s="30" t="s">
        <v>38</v>
      </c>
      <c r="V27" s="30" t="s">
        <v>38</v>
      </c>
      <c r="W27" s="30" t="s">
        <v>38</v>
      </c>
      <c r="X27" s="30" t="s">
        <v>38</v>
      </c>
      <c r="Y27" s="30" t="s">
        <v>38</v>
      </c>
      <c r="Z27" s="30" t="s">
        <v>38</v>
      </c>
      <c r="AA27" s="30" t="s">
        <v>38</v>
      </c>
      <c r="AB27" s="30" t="s">
        <v>38</v>
      </c>
      <c r="AC27" s="30" t="s">
        <v>38</v>
      </c>
      <c r="AD27" s="30" t="s">
        <v>38</v>
      </c>
      <c r="AE27" s="30" t="s">
        <v>38</v>
      </c>
      <c r="AF27" s="30" t="s">
        <v>38</v>
      </c>
      <c r="AG27" s="30" t="s">
        <v>38</v>
      </c>
      <c r="AH27" s="30" t="s">
        <v>38</v>
      </c>
      <c r="AI27" s="30" t="s">
        <v>38</v>
      </c>
      <c r="AJ27" s="30" t="s">
        <v>38</v>
      </c>
      <c r="AK27" s="30" t="s">
        <v>38</v>
      </c>
    </row>
  </sheetData>
  <mergeCells count="31">
    <mergeCell ref="A2:AK2"/>
    <mergeCell ref="A3:AK3"/>
    <mergeCell ref="A4:AK4"/>
    <mergeCell ref="A5:AK5"/>
    <mergeCell ref="A6:AK6"/>
    <mergeCell ref="A1:AK1"/>
    <mergeCell ref="A8:A10"/>
    <mergeCell ref="B8:B10"/>
    <mergeCell ref="C8:C10"/>
    <mergeCell ref="D8:D10"/>
    <mergeCell ref="E8:E10"/>
    <mergeCell ref="F8:G9"/>
    <mergeCell ref="H8:I9"/>
    <mergeCell ref="AK8:AK10"/>
    <mergeCell ref="K9:O9"/>
    <mergeCell ref="P9:T9"/>
    <mergeCell ref="Y9:Z9"/>
    <mergeCell ref="AE9:AF9"/>
    <mergeCell ref="AG9:AH9"/>
    <mergeCell ref="AI9:AI10"/>
    <mergeCell ref="AJ9:AJ10"/>
    <mergeCell ref="A7:AK7"/>
    <mergeCell ref="J8:J10"/>
    <mergeCell ref="K8:T8"/>
    <mergeCell ref="U8:V8"/>
    <mergeCell ref="W8:X9"/>
    <mergeCell ref="Y8:AJ8"/>
    <mergeCell ref="U9:U10"/>
    <mergeCell ref="V9:V10"/>
    <mergeCell ref="AA9:AB9"/>
    <mergeCell ref="AC9:AD9"/>
  </mergeCells>
  <phoneticPr fontId="34" type="noConversion"/>
  <printOptions horizontalCentered="1"/>
  <pageMargins left="0.70866141732283472" right="0.47244094488188981" top="0.74803149606299213" bottom="0.74803149606299213" header="0.31496062992125984" footer="0.31496062992125984"/>
  <pageSetup paperSize="8" scale="39" firstPageNumber="2" fitToWidth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2025-04-11T08:45:23Z</cp:lastPrinted>
  <dcterms:created xsi:type="dcterms:W3CDTF">2023-02-14T11:14:37Z</dcterms:created>
  <dcterms:modified xsi:type="dcterms:W3CDTF">2025-04-28T12:24:55Z</dcterms:modified>
</cp:coreProperties>
</file>