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НОВИТЭН\"/>
    </mc:Choice>
  </mc:AlternateContent>
  <xr:revisionPtr revIDLastSave="0" documentId="13_ncr:1_{F912784B-6CCC-4AF8-9B6F-35554177B4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" sheetId="1" r:id="rId1"/>
  </sheets>
  <definedNames>
    <definedName name="_xlnm._FilterDatabase" localSheetId="0" hidden="1">'3'!#REF!</definedName>
    <definedName name="_xlnm.Print_Area" localSheetId="0">'3'!$A$1:$DP$29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H12" i="1" l="1"/>
  <c r="CV12" i="1"/>
  <c r="CJ12" i="1"/>
  <c r="BX12" i="1"/>
  <c r="BL12" i="1"/>
  <c r="AZ12" i="1"/>
  <c r="DI12" i="1" l="1"/>
  <c r="AU12" i="1"/>
  <c r="AI12" i="1"/>
  <c r="AO12" i="1" s="1"/>
  <c r="AC12" i="1"/>
  <c r="AN12" i="1"/>
  <c r="Q12" i="1"/>
  <c r="K12" i="1" s="1"/>
  <c r="J12" i="1"/>
  <c r="P12" i="1"/>
  <c r="DO12" i="1" l="1"/>
  <c r="T22" i="1"/>
  <c r="R22" i="1"/>
  <c r="T21" i="1"/>
  <c r="T20" i="1" s="1"/>
  <c r="T15" i="1" s="1"/>
  <c r="T14" i="1" s="1"/>
  <c r="R21" i="1"/>
  <c r="R20" i="1" s="1"/>
  <c r="R15" i="1" s="1"/>
  <c r="R14" i="1" s="1"/>
  <c r="Q22" i="1"/>
  <c r="P22" i="1"/>
  <c r="P21" i="1" s="1"/>
  <c r="P20" i="1" s="1"/>
  <c r="P15" i="1" s="1"/>
  <c r="P14" i="1" s="1"/>
  <c r="N22" i="1"/>
  <c r="L22" i="1"/>
  <c r="Q21" i="1"/>
  <c r="Q20" i="1" s="1"/>
  <c r="Q15" i="1" s="1"/>
  <c r="Q14" i="1" s="1"/>
  <c r="N21" i="1"/>
  <c r="N20" i="1" s="1"/>
  <c r="N15" i="1" s="1"/>
  <c r="N14" i="1" s="1"/>
  <c r="L21" i="1"/>
  <c r="L20" i="1" s="1"/>
  <c r="L15" i="1" s="1"/>
  <c r="L14" i="1" s="1"/>
  <c r="Q24" i="1"/>
  <c r="N24" i="1"/>
  <c r="L24" i="1"/>
  <c r="W24" i="1"/>
  <c r="T24" i="1"/>
  <c r="R24" i="1"/>
  <c r="R23" i="1" s="1"/>
  <c r="T23" i="1"/>
  <c r="DP22" i="1"/>
  <c r="DI24" i="1" l="1"/>
  <c r="DO24" i="1" s="1"/>
  <c r="DF24" i="1"/>
  <c r="DD24" i="1"/>
  <c r="DJ24" i="1" s="1"/>
  <c r="DJ22" i="1" s="1"/>
  <c r="DJ21" i="1" s="1"/>
  <c r="DJ20" i="1" s="1"/>
  <c r="DJ15" i="1" s="1"/>
  <c r="DJ14" i="1" s="1"/>
  <c r="DO23" i="1"/>
  <c r="W23" i="1" s="1"/>
  <c r="W22" i="1" s="1"/>
  <c r="W21" i="1" s="1"/>
  <c r="W20" i="1" s="1"/>
  <c r="W15" i="1" s="1"/>
  <c r="W14" i="1" s="1"/>
  <c r="DL23" i="1"/>
  <c r="DJ23" i="1"/>
  <c r="DI23" i="1"/>
  <c r="DI22" i="1" s="1"/>
  <c r="DI21" i="1" s="1"/>
  <c r="DI20" i="1" s="1"/>
  <c r="DI15" i="1" s="1"/>
  <c r="DI14" i="1" s="1"/>
  <c r="DH23" i="1"/>
  <c r="DG23" i="1"/>
  <c r="DF23" i="1"/>
  <c r="DD23" i="1"/>
  <c r="AU22" i="1"/>
  <c r="AU21" i="1" s="1"/>
  <c r="AU20" i="1" s="1"/>
  <c r="AU15" i="1" s="1"/>
  <c r="AU14" i="1" s="1"/>
  <c r="AR22" i="1"/>
  <c r="AR21" i="1" s="1"/>
  <c r="AR20" i="1" s="1"/>
  <c r="AR15" i="1" s="1"/>
  <c r="AR14" i="1" s="1"/>
  <c r="AP22" i="1"/>
  <c r="AO22" i="1"/>
  <c r="AN22" i="1"/>
  <c r="AM22" i="1"/>
  <c r="AM21" i="1" s="1"/>
  <c r="AM20" i="1" s="1"/>
  <c r="AM15" i="1" s="1"/>
  <c r="AM14" i="1" s="1"/>
  <c r="AL22" i="1"/>
  <c r="AL21" i="1" s="1"/>
  <c r="AL20" i="1" s="1"/>
  <c r="AL15" i="1" s="1"/>
  <c r="AL14" i="1" s="1"/>
  <c r="AJ22" i="1"/>
  <c r="AJ21" i="1" s="1"/>
  <c r="AJ20" i="1" s="1"/>
  <c r="AJ15" i="1" s="1"/>
  <c r="AJ14" i="1" s="1"/>
  <c r="AP21" i="1"/>
  <c r="AP20" i="1" s="1"/>
  <c r="AP15" i="1" s="1"/>
  <c r="AP14" i="1" s="1"/>
  <c r="AO21" i="1"/>
  <c r="AO20" i="1" s="1"/>
  <c r="AO15" i="1" s="1"/>
  <c r="AO14" i="1" s="1"/>
  <c r="AN21" i="1"/>
  <c r="AN20" i="1" s="1"/>
  <c r="AN15" i="1" s="1"/>
  <c r="AN14" i="1" s="1"/>
  <c r="DL24" i="1" l="1"/>
  <c r="DD22" i="1"/>
  <c r="DD21" i="1" s="1"/>
  <c r="DD20" i="1" s="1"/>
  <c r="DD15" i="1" s="1"/>
  <c r="DD14" i="1" s="1"/>
  <c r="DL22" i="1"/>
  <c r="DL21" i="1" s="1"/>
  <c r="DL20" i="1" s="1"/>
  <c r="DL15" i="1" s="1"/>
  <c r="DL14" i="1" s="1"/>
  <c r="DF22" i="1"/>
  <c r="DF21" i="1" s="1"/>
  <c r="DF20" i="1" s="1"/>
  <c r="DF15" i="1" s="1"/>
  <c r="DF14" i="1" s="1"/>
  <c r="DO22" i="1"/>
  <c r="DO21" i="1" s="1"/>
  <c r="DO20" i="1" s="1"/>
  <c r="DO15" i="1" s="1"/>
  <c r="DO14" i="1" s="1"/>
  <c r="AT22" i="1" l="1"/>
  <c r="AT21" i="1" s="1"/>
  <c r="AT20" i="1" s="1"/>
  <c r="AT15" i="1" s="1"/>
  <c r="AT14" i="1" s="1"/>
  <c r="DN23" i="1"/>
  <c r="V23" i="1" l="1"/>
  <c r="V22" i="1" s="1"/>
  <c r="V21" i="1" s="1"/>
  <c r="V20" i="1" s="1"/>
  <c r="V15" i="1" s="1"/>
  <c r="V14" i="1" s="1"/>
  <c r="DM23" i="1" l="1"/>
  <c r="AS22" i="1"/>
  <c r="AS21" i="1" s="1"/>
  <c r="AS20" i="1" s="1"/>
  <c r="AS15" i="1" s="1"/>
  <c r="AS14" i="1" s="1"/>
  <c r="U23" i="1" l="1"/>
  <c r="AX22" i="1" l="1"/>
  <c r="BA22" i="1"/>
  <c r="BB22" i="1"/>
  <c r="BC22" i="1"/>
  <c r="BC21" i="1" s="1"/>
  <c r="BC20" i="1" s="1"/>
  <c r="BC15" i="1" s="1"/>
  <c r="BC14" i="1" s="1"/>
  <c r="BD22" i="1"/>
  <c r="BE22" i="1"/>
  <c r="BF22" i="1"/>
  <c r="BF21" i="1" s="1"/>
  <c r="BF20" i="1" s="1"/>
  <c r="BF15" i="1" s="1"/>
  <c r="BF14" i="1" s="1"/>
  <c r="BG22" i="1"/>
  <c r="BG21" i="1" s="1"/>
  <c r="BG20" i="1" s="1"/>
  <c r="BG15" i="1" s="1"/>
  <c r="BG14" i="1" s="1"/>
  <c r="BH22" i="1"/>
  <c r="BH21" i="1" s="1"/>
  <c r="BH20" i="1" s="1"/>
  <c r="BH15" i="1" s="1"/>
  <c r="BH14" i="1" s="1"/>
  <c r="BJ22" i="1"/>
  <c r="BJ21" i="1" s="1"/>
  <c r="BJ20" i="1" s="1"/>
  <c r="BJ15" i="1" s="1"/>
  <c r="BJ14" i="1" s="1"/>
  <c r="BM22" i="1"/>
  <c r="BN22" i="1"/>
  <c r="BO22" i="1"/>
  <c r="BO21" i="1" s="1"/>
  <c r="BO20" i="1" s="1"/>
  <c r="BO15" i="1" s="1"/>
  <c r="BO14" i="1" s="1"/>
  <c r="BP22" i="1"/>
  <c r="BQ22" i="1"/>
  <c r="BQ21" i="1" s="1"/>
  <c r="BQ20" i="1" s="1"/>
  <c r="BQ15" i="1" s="1"/>
  <c r="BQ14" i="1" s="1"/>
  <c r="BR22" i="1"/>
  <c r="BR21" i="1" s="1"/>
  <c r="BR20" i="1" s="1"/>
  <c r="BR15" i="1" s="1"/>
  <c r="BR14" i="1" s="1"/>
  <c r="BS22" i="1"/>
  <c r="BS21" i="1" s="1"/>
  <c r="BS20" i="1" s="1"/>
  <c r="BS15" i="1" s="1"/>
  <c r="BS14" i="1" s="1"/>
  <c r="BT22" i="1"/>
  <c r="BV22" i="1"/>
  <c r="BV21" i="1" s="1"/>
  <c r="BV20" i="1" s="1"/>
  <c r="BV15" i="1" s="1"/>
  <c r="BV14" i="1" s="1"/>
  <c r="BY22" i="1"/>
  <c r="BY21" i="1" s="1"/>
  <c r="BY20" i="1" s="1"/>
  <c r="BY15" i="1" s="1"/>
  <c r="BY14" i="1" s="1"/>
  <c r="BZ22" i="1"/>
  <c r="BZ21" i="1" s="1"/>
  <c r="BZ20" i="1" s="1"/>
  <c r="BZ15" i="1" s="1"/>
  <c r="BZ14" i="1" s="1"/>
  <c r="CA22" i="1"/>
  <c r="CA21" i="1" s="1"/>
  <c r="CA20" i="1" s="1"/>
  <c r="CA15" i="1" s="1"/>
  <c r="CA14" i="1" s="1"/>
  <c r="CB22" i="1"/>
  <c r="CC22" i="1"/>
  <c r="CC21" i="1" s="1"/>
  <c r="CC20" i="1" s="1"/>
  <c r="CC15" i="1" s="1"/>
  <c r="CC14" i="1" s="1"/>
  <c r="CD22" i="1"/>
  <c r="CD21" i="1" s="1"/>
  <c r="CD20" i="1" s="1"/>
  <c r="CD15" i="1" s="1"/>
  <c r="CD14" i="1" s="1"/>
  <c r="CE22" i="1"/>
  <c r="CE21" i="1" s="1"/>
  <c r="CE20" i="1" s="1"/>
  <c r="CE15" i="1" s="1"/>
  <c r="CE14" i="1" s="1"/>
  <c r="CF22" i="1"/>
  <c r="CH22" i="1"/>
  <c r="CH21" i="1" s="1"/>
  <c r="CH20" i="1" s="1"/>
  <c r="CH15" i="1" s="1"/>
  <c r="CH14" i="1" s="1"/>
  <c r="CK22" i="1"/>
  <c r="CL22" i="1"/>
  <c r="CM22" i="1"/>
  <c r="CM21" i="1" s="1"/>
  <c r="CM20" i="1" s="1"/>
  <c r="CM15" i="1" s="1"/>
  <c r="CM14" i="1" s="1"/>
  <c r="CN22" i="1"/>
  <c r="CN21" i="1" s="1"/>
  <c r="CN20" i="1" s="1"/>
  <c r="CN15" i="1" s="1"/>
  <c r="CN14" i="1" s="1"/>
  <c r="CO22" i="1"/>
  <c r="CO21" i="1" s="1"/>
  <c r="CO20" i="1" s="1"/>
  <c r="CO15" i="1" s="1"/>
  <c r="CO14" i="1" s="1"/>
  <c r="CP22" i="1"/>
  <c r="CP21" i="1" s="1"/>
  <c r="CP20" i="1" s="1"/>
  <c r="CP15" i="1" s="1"/>
  <c r="CP14" i="1" s="1"/>
  <c r="CQ22" i="1"/>
  <c r="CQ21" i="1" s="1"/>
  <c r="CQ20" i="1" s="1"/>
  <c r="CQ15" i="1" s="1"/>
  <c r="CQ14" i="1" s="1"/>
  <c r="CR22" i="1"/>
  <c r="CT22" i="1"/>
  <c r="CW22" i="1"/>
  <c r="CX22" i="1"/>
  <c r="CY22" i="1"/>
  <c r="CY21" i="1" s="1"/>
  <c r="CY20" i="1" s="1"/>
  <c r="CY15" i="1" s="1"/>
  <c r="CY14" i="1" s="1"/>
  <c r="CZ22" i="1"/>
  <c r="CZ21" i="1" s="1"/>
  <c r="CZ20" i="1" s="1"/>
  <c r="CZ15" i="1" s="1"/>
  <c r="CZ14" i="1" s="1"/>
  <c r="DA22" i="1"/>
  <c r="DB22" i="1"/>
  <c r="DB21" i="1" s="1"/>
  <c r="DB20" i="1" s="1"/>
  <c r="DB15" i="1" s="1"/>
  <c r="DB14" i="1" s="1"/>
  <c r="DC22" i="1"/>
  <c r="DC21" i="1" s="1"/>
  <c r="DC20" i="1" s="1"/>
  <c r="DC15" i="1" s="1"/>
  <c r="DC14" i="1" s="1"/>
  <c r="DP21" i="1"/>
  <c r="DP20" i="1" s="1"/>
  <c r="DP15" i="1" s="1"/>
  <c r="DP14" i="1" s="1"/>
  <c r="AV22" i="1"/>
  <c r="AV21" i="1" s="1"/>
  <c r="AV20" i="1" s="1"/>
  <c r="AV15" i="1" s="1"/>
  <c r="AV14" i="1" s="1"/>
  <c r="BP21" i="1"/>
  <c r="BP20" i="1" s="1"/>
  <c r="BP15" i="1" s="1"/>
  <c r="BP14" i="1" s="1"/>
  <c r="BN21" i="1"/>
  <c r="BN20" i="1" s="1"/>
  <c r="BN15" i="1" s="1"/>
  <c r="BN14" i="1" s="1"/>
  <c r="BM21" i="1"/>
  <c r="BM20" i="1" s="1"/>
  <c r="BM15" i="1" s="1"/>
  <c r="BM14" i="1" s="1"/>
  <c r="CB21" i="1"/>
  <c r="CB20" i="1" s="1"/>
  <c r="CB15" i="1" s="1"/>
  <c r="CB14" i="1" s="1"/>
  <c r="BT21" i="1"/>
  <c r="BT20" i="1" s="1"/>
  <c r="BT15" i="1" s="1"/>
  <c r="BT14" i="1" s="1"/>
  <c r="AD23" i="1"/>
  <c r="AB22" i="1"/>
  <c r="AC22" i="1"/>
  <c r="Z22" i="1"/>
  <c r="X22" i="1"/>
  <c r="X21" i="1" s="1"/>
  <c r="X20" i="1" s="1"/>
  <c r="X15" i="1" s="1"/>
  <c r="X14" i="1" s="1"/>
  <c r="G22" i="1"/>
  <c r="G21" i="1" s="1"/>
  <c r="G20" i="1" s="1"/>
  <c r="G15" i="1" s="1"/>
  <c r="G14" i="1" s="1"/>
  <c r="H22" i="1"/>
  <c r="H21" i="1" s="1"/>
  <c r="H20" i="1" s="1"/>
  <c r="H15" i="1" s="1"/>
  <c r="H14" i="1" s="1"/>
  <c r="I22" i="1"/>
  <c r="I21" i="1" s="1"/>
  <c r="I20" i="1" s="1"/>
  <c r="I15" i="1" s="1"/>
  <c r="I14" i="1" s="1"/>
  <c r="J22" i="1"/>
  <c r="J21" i="1" s="1"/>
  <c r="J20" i="1" s="1"/>
  <c r="J15" i="1" s="1"/>
  <c r="J14" i="1" s="1"/>
  <c r="K22" i="1"/>
  <c r="K21" i="1" s="1"/>
  <c r="K20" i="1" s="1"/>
  <c r="K15" i="1" s="1"/>
  <c r="K14" i="1" s="1"/>
  <c r="F22" i="1"/>
  <c r="F21" i="1" s="1"/>
  <c r="F20" i="1" s="1"/>
  <c r="F15" i="1" s="1"/>
  <c r="F14" i="1" s="1"/>
  <c r="AX21" i="1"/>
  <c r="AX20" i="1" s="1"/>
  <c r="AX15" i="1" s="1"/>
  <c r="AX14" i="1" s="1"/>
  <c r="BA21" i="1"/>
  <c r="BA20" i="1" s="1"/>
  <c r="BA15" i="1" s="1"/>
  <c r="BA14" i="1" s="1"/>
  <c r="BB21" i="1"/>
  <c r="BB20" i="1" s="1"/>
  <c r="BB15" i="1" s="1"/>
  <c r="BB14" i="1" s="1"/>
  <c r="BD21" i="1"/>
  <c r="BD20" i="1" s="1"/>
  <c r="BD15" i="1" s="1"/>
  <c r="BD14" i="1" s="1"/>
  <c r="BE21" i="1"/>
  <c r="BE20" i="1" s="1"/>
  <c r="BE15" i="1" s="1"/>
  <c r="BE14" i="1" s="1"/>
  <c r="CF21" i="1"/>
  <c r="CF20" i="1" s="1"/>
  <c r="CF15" i="1" s="1"/>
  <c r="CF14" i="1" s="1"/>
  <c r="CK21" i="1"/>
  <c r="CK20" i="1" s="1"/>
  <c r="CK15" i="1" s="1"/>
  <c r="CK14" i="1" s="1"/>
  <c r="CL21" i="1"/>
  <c r="CL20" i="1" s="1"/>
  <c r="CL15" i="1" s="1"/>
  <c r="CL14" i="1" s="1"/>
  <c r="CR21" i="1"/>
  <c r="CR20" i="1" s="1"/>
  <c r="CR15" i="1" s="1"/>
  <c r="CR14" i="1" s="1"/>
  <c r="CT21" i="1"/>
  <c r="CT20" i="1" s="1"/>
  <c r="CT15" i="1" s="1"/>
  <c r="CT14" i="1" s="1"/>
  <c r="CW21" i="1"/>
  <c r="CW20" i="1" s="1"/>
  <c r="CW15" i="1" s="1"/>
  <c r="CW14" i="1" s="1"/>
  <c r="CX21" i="1"/>
  <c r="CX20" i="1" s="1"/>
  <c r="CX15" i="1" s="1"/>
  <c r="CX14" i="1" s="1"/>
  <c r="DA21" i="1"/>
  <c r="DA20" i="1" s="1"/>
  <c r="DA15" i="1" s="1"/>
  <c r="DA14" i="1" s="1"/>
  <c r="AD22" i="1" l="1"/>
  <c r="AB21" i="1"/>
  <c r="AB20" i="1" s="1"/>
  <c r="AB15" i="1" s="1"/>
  <c r="AB14" i="1" s="1"/>
  <c r="Z21" i="1" l="1"/>
  <c r="Z20" i="1" s="1"/>
  <c r="Z15" i="1" s="1"/>
  <c r="Z14" i="1" s="1"/>
  <c r="AC21" i="1"/>
  <c r="AC20" i="1" s="1"/>
  <c r="AC15" i="1" s="1"/>
  <c r="AC14" i="1" s="1"/>
  <c r="AD21" i="1"/>
  <c r="AD20" i="1" s="1"/>
  <c r="AD15" i="1" s="1"/>
  <c r="AD14" i="1" s="1"/>
  <c r="AF22" i="1" l="1"/>
  <c r="AF21" i="1" s="1"/>
  <c r="AF20" i="1" s="1"/>
  <c r="AF15" i="1" s="1"/>
  <c r="AF14" i="1" s="1"/>
  <c r="AI22" i="1"/>
  <c r="AI21" i="1" s="1"/>
  <c r="AI20" i="1" s="1"/>
  <c r="AI15" i="1" s="1"/>
  <c r="AI14" i="1" s="1"/>
  <c r="AY22" i="1" l="1"/>
  <c r="AY21" i="1" s="1"/>
  <c r="AY20" i="1" s="1"/>
  <c r="AY15" i="1" s="1"/>
  <c r="AY14" i="1" s="1"/>
  <c r="BW22" i="1" l="1"/>
  <c r="BW21" i="1" s="1"/>
  <c r="BW20" i="1" s="1"/>
  <c r="BW15" i="1" s="1"/>
  <c r="BW14" i="1" s="1"/>
  <c r="BK22" i="1"/>
  <c r="BK21" i="1" s="1"/>
  <c r="BK20" i="1" s="1"/>
  <c r="BK15" i="1" s="1"/>
  <c r="BK14" i="1" s="1"/>
  <c r="CI22" i="1" l="1"/>
  <c r="CI21" i="1" s="1"/>
  <c r="CI20" i="1" s="1"/>
  <c r="CI15" i="1" s="1"/>
  <c r="CI14" i="1" s="1"/>
  <c r="O24" i="1" l="1"/>
  <c r="U24" i="1" s="1"/>
  <c r="U22" i="1" s="1"/>
  <c r="U21" i="1" s="1"/>
  <c r="U20" i="1" s="1"/>
  <c r="U15" i="1" s="1"/>
  <c r="U14" i="1" s="1"/>
  <c r="DG24" i="1"/>
  <c r="CU22" i="1"/>
  <c r="CU21" i="1" s="1"/>
  <c r="CU20" i="1" s="1"/>
  <c r="CU15" i="1" s="1"/>
  <c r="CU14" i="1" s="1"/>
  <c r="DM24" i="1" l="1"/>
  <c r="DG22" i="1"/>
  <c r="DG21" i="1" s="1"/>
  <c r="DG20" i="1" s="1"/>
  <c r="DG15" i="1" s="1"/>
  <c r="DG14" i="1" s="1"/>
  <c r="DM22" i="1" l="1"/>
  <c r="DM21" i="1" s="1"/>
  <c r="DM20" i="1" s="1"/>
  <c r="DM15" i="1" s="1"/>
  <c r="DM14" i="1" s="1"/>
  <c r="BL22" i="1" l="1"/>
  <c r="BL21" i="1" s="1"/>
  <c r="BL20" i="1" s="1"/>
  <c r="BL15" i="1" s="1"/>
  <c r="BL14" i="1" s="1"/>
  <c r="BX22" i="1" l="1"/>
  <c r="BX21" i="1" s="1"/>
  <c r="BX20" i="1" s="1"/>
  <c r="BX15" i="1" s="1"/>
  <c r="BX14" i="1" s="1"/>
  <c r="CJ22" i="1" l="1"/>
  <c r="CJ21" i="1" s="1"/>
  <c r="CJ20" i="1" s="1"/>
  <c r="CJ15" i="1" s="1"/>
  <c r="CJ14" i="1" s="1"/>
  <c r="CV22" i="1"/>
  <c r="CV21" i="1" s="1"/>
  <c r="CV20" i="1" s="1"/>
  <c r="CV15" i="1" s="1"/>
  <c r="CV14" i="1" s="1"/>
  <c r="P24" i="1" l="1"/>
  <c r="V24" i="1" s="1"/>
  <c r="DH24" i="1"/>
  <c r="AZ22" i="1"/>
  <c r="AZ21" i="1" s="1"/>
  <c r="AZ20" i="1" s="1"/>
  <c r="AZ15" i="1" s="1"/>
  <c r="AZ14" i="1" s="1"/>
  <c r="DN24" i="1" l="1"/>
  <c r="DH22" i="1"/>
  <c r="DH21" i="1" s="1"/>
  <c r="DH20" i="1" s="1"/>
  <c r="DH15" i="1" s="1"/>
  <c r="DH14" i="1" s="1"/>
  <c r="DN22" i="1" l="1"/>
  <c r="DN21" i="1" s="1"/>
  <c r="DN20" i="1" s="1"/>
  <c r="DN15" i="1" s="1"/>
  <c r="DN14" i="1" s="1"/>
  <c r="AH22" i="1"/>
  <c r="AH21" i="1" s="1"/>
  <c r="AH20" i="1" s="1"/>
  <c r="AH15" i="1" s="1"/>
  <c r="AH14" i="1" s="1"/>
  <c r="AG22" i="1" l="1"/>
  <c r="AG21" i="1" s="1"/>
  <c r="AG20" i="1" s="1"/>
  <c r="AG15" i="1" s="1"/>
  <c r="AG14" i="1" s="1"/>
  <c r="AE22" i="1" l="1"/>
  <c r="AE21" i="1" s="1"/>
  <c r="AE20" i="1" s="1"/>
  <c r="AE15" i="1" s="1"/>
  <c r="AE14" i="1" s="1"/>
  <c r="O22" i="1" l="1"/>
  <c r="O21" i="1" s="1"/>
  <c r="O20" i="1" s="1"/>
  <c r="O15" i="1" s="1"/>
  <c r="O14" i="1" s="1"/>
  <c r="AA22" i="1"/>
  <c r="AA21" i="1" s="1"/>
  <c r="AA20" i="1" s="1"/>
  <c r="AA15" i="1" s="1"/>
  <c r="AA14" i="1" s="1"/>
  <c r="AQ23" i="1" l="1"/>
  <c r="DK23" i="1" l="1"/>
  <c r="AQ22" i="1"/>
  <c r="AQ21" i="1" s="1"/>
  <c r="AQ20" i="1" s="1"/>
  <c r="AQ15" i="1" s="1"/>
  <c r="AQ14" i="1" s="1"/>
  <c r="S23" i="1" l="1"/>
  <c r="BU22" i="1" l="1"/>
  <c r="BU21" i="1" s="1"/>
  <c r="BU20" i="1" s="1"/>
  <c r="BU15" i="1" s="1"/>
  <c r="BU14" i="1" s="1"/>
  <c r="BI22" i="1"/>
  <c r="BI21" i="1" s="1"/>
  <c r="BI20" i="1" s="1"/>
  <c r="BI15" i="1" s="1"/>
  <c r="BI14" i="1" s="1"/>
  <c r="CG22" i="1" l="1"/>
  <c r="CG21" i="1" s="1"/>
  <c r="CG20" i="1" s="1"/>
  <c r="CG15" i="1" s="1"/>
  <c r="CG14" i="1" s="1"/>
  <c r="CS22" i="1" l="1"/>
  <c r="CS21" i="1" s="1"/>
  <c r="CS20" i="1" s="1"/>
  <c r="CS15" i="1" s="1"/>
  <c r="CS14" i="1" s="1"/>
  <c r="AW22" i="1" l="1"/>
  <c r="AW21" i="1" s="1"/>
  <c r="AW20" i="1" s="1"/>
  <c r="AW15" i="1" s="1"/>
  <c r="AW14" i="1" s="1"/>
  <c r="M24" i="1"/>
  <c r="S24" i="1" s="1"/>
  <c r="S22" i="1" s="1"/>
  <c r="S21" i="1" s="1"/>
  <c r="S20" i="1" s="1"/>
  <c r="S15" i="1" s="1"/>
  <c r="S14" i="1" s="1"/>
  <c r="DE24" i="1"/>
  <c r="DK24" i="1" l="1"/>
  <c r="DK22" i="1" s="1"/>
  <c r="DK21" i="1" s="1"/>
  <c r="DK20" i="1" s="1"/>
  <c r="DK15" i="1" s="1"/>
  <c r="DK14" i="1" s="1"/>
  <c r="E24" i="1" l="1"/>
  <c r="E22" i="1" s="1"/>
  <c r="E21" i="1" s="1"/>
  <c r="E20" i="1" s="1"/>
  <c r="E15" i="1" s="1"/>
  <c r="E14" i="1" s="1"/>
  <c r="D22" i="1"/>
  <c r="D21" i="1" s="1"/>
  <c r="D20" i="1" s="1"/>
  <c r="D15" i="1" s="1"/>
  <c r="D14" i="1" s="1"/>
  <c r="M22" i="1" l="1"/>
  <c r="M21" i="1" s="1"/>
  <c r="M20" i="1" s="1"/>
  <c r="M15" i="1" s="1"/>
  <c r="M14" i="1" s="1"/>
  <c r="Y23" i="1"/>
  <c r="Y22" i="1" l="1"/>
  <c r="Y21" i="1" s="1"/>
  <c r="Y20" i="1" s="1"/>
  <c r="Y15" i="1" s="1"/>
  <c r="Y14" i="1" s="1"/>
  <c r="AK22" i="1"/>
  <c r="AK21" i="1" s="1"/>
  <c r="AK20" i="1" s="1"/>
  <c r="AK15" i="1" s="1"/>
  <c r="AK14" i="1" s="1"/>
  <c r="DE23" i="1"/>
  <c r="DE22" i="1" s="1"/>
  <c r="DE21" i="1" s="1"/>
  <c r="DE20" i="1" s="1"/>
  <c r="DE15" i="1" s="1"/>
  <c r="DE14" i="1" s="1"/>
</calcChain>
</file>

<file path=xl/sharedStrings.xml><?xml version="1.0" encoding="utf-8"?>
<sst xmlns="http://schemas.openxmlformats.org/spreadsheetml/2006/main" count="1514" uniqueCount="188">
  <si>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</si>
  <si>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</si>
  <si>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</si>
  <si>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</si>
  <si>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</si>
  <si>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</si>
  <si>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</si>
  <si>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</si>
  <si>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</si>
  <si>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</si>
  <si>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Другое</t>
  </si>
  <si>
    <t>7.1.1</t>
  </si>
  <si>
    <t>7.1.2</t>
  </si>
  <si>
    <t>7.1.3</t>
  </si>
  <si>
    <t>7.1.4</t>
  </si>
  <si>
    <t>7.1.5</t>
  </si>
  <si>
    <t>7.1.6</t>
  </si>
  <si>
    <t>7.2.1</t>
  </si>
  <si>
    <t>7.2.2</t>
  </si>
  <si>
    <t>7.2.3</t>
  </si>
  <si>
    <t>7.2.4</t>
  </si>
  <si>
    <t>7.2.5</t>
  </si>
  <si>
    <t>7.2.6</t>
  </si>
  <si>
    <t>8.1.1</t>
  </si>
  <si>
    <t>8.1.2</t>
  </si>
  <si>
    <t>8.1.3</t>
  </si>
  <si>
    <t>8.1.4</t>
  </si>
  <si>
    <t>8.1.5</t>
  </si>
  <si>
    <t>8.1.6</t>
  </si>
  <si>
    <t>8.2.1</t>
  </si>
  <si>
    <t>8.2.2</t>
  </si>
  <si>
    <t>8.2.3</t>
  </si>
  <si>
    <t>8.2.4</t>
  </si>
  <si>
    <t>8.2.5</t>
  </si>
  <si>
    <t>8.2.6</t>
  </si>
  <si>
    <t>6.1</t>
  </si>
  <si>
    <t>6.2</t>
  </si>
  <si>
    <t>6.3</t>
  </si>
  <si>
    <t>6.4</t>
  </si>
  <si>
    <t>6.5</t>
  </si>
  <si>
    <t>6.6</t>
  </si>
  <si>
    <t>9.1.1</t>
  </si>
  <si>
    <t>9.1.2</t>
  </si>
  <si>
    <t>9.1.3</t>
  </si>
  <si>
    <t>9.1.4</t>
  </si>
  <si>
    <t>9.1.5</t>
  </si>
  <si>
    <t>9.1.6</t>
  </si>
  <si>
    <t>9.2.1</t>
  </si>
  <si>
    <t>9.2.2</t>
  </si>
  <si>
    <t>9.2.3</t>
  </si>
  <si>
    <t>9.2.4</t>
  </si>
  <si>
    <t>9.2.5</t>
  </si>
  <si>
    <t>9.2.6</t>
  </si>
  <si>
    <t>10.1.1</t>
  </si>
  <si>
    <t>10.1.2</t>
  </si>
  <si>
    <t>10.1.3</t>
  </si>
  <si>
    <t>10.1.4</t>
  </si>
  <si>
    <t>10.1.5</t>
  </si>
  <si>
    <t>10.1.6</t>
  </si>
  <si>
    <t>10.2.1</t>
  </si>
  <si>
    <t>10.2.2</t>
  </si>
  <si>
    <t>10.2.3</t>
  </si>
  <si>
    <t>10.2.4</t>
  </si>
  <si>
    <t>10.2.5</t>
  </si>
  <si>
    <t>10.2.6</t>
  </si>
  <si>
    <t>9.3.1</t>
  </si>
  <si>
    <t>9.3.2</t>
  </si>
  <si>
    <t>9.3.3</t>
  </si>
  <si>
    <t>9.3.4</t>
  </si>
  <si>
    <t>9.3.5</t>
  </si>
  <si>
    <t>9.3.6</t>
  </si>
  <si>
    <t>9.4.1</t>
  </si>
  <si>
    <t>9.4.2</t>
  </si>
  <si>
    <t>9.4.3</t>
  </si>
  <si>
    <t>9.4.4</t>
  </si>
  <si>
    <t>9.4.5</t>
  </si>
  <si>
    <t>9.4.6</t>
  </si>
  <si>
    <t>9.5.1</t>
  </si>
  <si>
    <t>9.5.2</t>
  </si>
  <si>
    <t>9.5.3</t>
  </si>
  <si>
    <t>9.5.4</t>
  </si>
  <si>
    <t>9.5.5</t>
  </si>
  <si>
    <t>9.5.6</t>
  </si>
  <si>
    <t>9.6.1</t>
  </si>
  <si>
    <t>9.6.2</t>
  </si>
  <si>
    <t>9.6.3</t>
  </si>
  <si>
    <t>9.6.4</t>
  </si>
  <si>
    <t>9.6.5</t>
  </si>
  <si>
    <t>9.6.6</t>
  </si>
  <si>
    <t>1</t>
  </si>
  <si>
    <t>шт, иное</t>
  </si>
  <si>
    <t>шт, приборы учета</t>
  </si>
  <si>
    <t>Идентификатор инвестиционного проекта</t>
  </si>
  <si>
    <t>Номер группы инвестиционных проектов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</si>
  <si>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, здания, строения, сооружения, земельные участки</t>
    </r>
  </si>
  <si>
    <t>Форма 3. План принятия к бухгалтерскому учету основных средств и нематериальных активов (версия шаблона 1.0)</t>
  </si>
  <si>
    <t>Наименование инвестиционного проекта (группы инвестиционных проектов)</t>
  </si>
  <si>
    <t>Год раскрытия информации: 2025</t>
  </si>
  <si>
    <t>00</t>
  </si>
  <si>
    <t>ВСЕГО по инвестиционной программе, в том числе:</t>
  </si>
  <si>
    <t>Г</t>
  </si>
  <si>
    <t>00.1</t>
  </si>
  <si>
    <t>Развитие и модернизация учета электрической энергии (мощности), всего</t>
  </si>
  <si>
    <t>00.2</t>
  </si>
  <si>
    <t>Реконструкция, всего</t>
  </si>
  <si>
    <t>00.3</t>
  </si>
  <si>
    <t>Модернизация, техническое перевооружение, модификация, всего</t>
  </si>
  <si>
    <t>00.4</t>
  </si>
  <si>
    <t>Новое строительство, создание, покупка, всего</t>
  </si>
  <si>
    <t>00.5</t>
  </si>
  <si>
    <t>Прочие инвестиционные проекты, всего</t>
  </si>
  <si>
    <t>48</t>
  </si>
  <si>
    <t>Липецкая область:</t>
  </si>
  <si>
    <t>48.1</t>
  </si>
  <si>
    <t>Развитие и модернизация учета электрической энергии (мощности), всего, в том числе:</t>
  </si>
  <si>
    <t>48.1.1</t>
  </si>
  <si>
    <t>Установка приборов учета, всего, в том числе:</t>
  </si>
  <si>
    <t>48.1.1.1</t>
  </si>
  <si>
    <t>48.1.1.2</t>
  </si>
  <si>
    <t>48.1.2</t>
  </si>
  <si>
    <t>Включение приборов учета в систему сбора и передачи данных, всего, в том числе:</t>
  </si>
  <si>
    <t>48.2</t>
  </si>
  <si>
    <t>Реконструкция, всего, в том числе:</t>
  </si>
  <si>
    <t>48.3</t>
  </si>
  <si>
    <t>Модернизация, техническое перевооружение, модификация, всего, в том числе:</t>
  </si>
  <si>
    <t>48.4</t>
  </si>
  <si>
    <t>Новое строительство, создание, покупка, всего, в том числе:</t>
  </si>
  <si>
    <t>48.5</t>
  </si>
  <si>
    <t>Прочие инвестиционные проекты, всего, в том числе:</t>
  </si>
  <si>
    <t>нд</t>
  </si>
  <si>
    <t xml:space="preserve">Остаток принятия основных средств и нематериальных активов к бухгалтерскому учету на 01.01.2025 года </t>
  </si>
  <si>
    <t>Утвержденный план</t>
  </si>
  <si>
    <t>Год 2026</t>
  </si>
  <si>
    <t>Год 2027</t>
  </si>
  <si>
    <t>Год 2028</t>
  </si>
  <si>
    <t>Год 2029</t>
  </si>
  <si>
    <t>Год 2030</t>
  </si>
  <si>
    <t>9.7.1</t>
  </si>
  <si>
    <t>9.7.2</t>
  </si>
  <si>
    <t>9.7.3</t>
  </si>
  <si>
    <t>9.7.4</t>
  </si>
  <si>
    <t>9.7.5</t>
  </si>
  <si>
    <t>9.7.6</t>
  </si>
  <si>
    <t>9.8.1</t>
  </si>
  <si>
    <t>9.8.2</t>
  </si>
  <si>
    <t>9.8.3</t>
  </si>
  <si>
    <t>9.8.4</t>
  </si>
  <si>
    <t>9.8.5</t>
  </si>
  <si>
    <t>9.8.6</t>
  </si>
  <si>
    <t>9.9.1</t>
  </si>
  <si>
    <t>9.9.2</t>
  </si>
  <si>
    <t>9.9.3</t>
  </si>
  <si>
    <t>9.9.4</t>
  </si>
  <si>
    <t>9.9.5</t>
  </si>
  <si>
    <t>9.9.6</t>
  </si>
  <si>
    <t>9.10.1</t>
  </si>
  <si>
    <t>9.10.2</t>
  </si>
  <si>
    <t>9.10.3</t>
  </si>
  <si>
    <t>9.10.4</t>
  </si>
  <si>
    <t>9.10.5</t>
  </si>
  <si>
    <t>9.10.6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</si>
  <si>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</si>
  <si>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</si>
  <si>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 xml:space="preserve">Утвержденные плановые значения показателей приведены в соответствии с: постановлением управления энергетики и тарифов Липецкой области от 27.10.2021 №27/6  (с изменениями, внесенными постановлением управления энергетики и тарифов Липецкой области от 28.10.2022г. № 43/5) </t>
  </si>
  <si>
    <t>шт, сервер</t>
  </si>
  <si>
    <t>шт, базовые станции</t>
  </si>
  <si>
    <t>Внесение изменений обусловлено следующими причинами:
1. при утверждении инвестиционной программы отсутствовала статистика  установки приборов учёта в предыдущих периодах;
2. для исполнения действующего законодательства, в частности: замена приборов учёта с истекшим межповерочным интервалом, замена вышедших приборов учёта из строя и установка приборов учёта клиентам, рассчитывающимся по нормативу (отсутствие прибора учёта при наличии технической возможности), потребовалась установка приборов учёта в большем объёме в 2022-2024гг., чем предусмотрено утверждённой инвестиционной программой.</t>
  </si>
  <si>
    <t>Фактический объем принятия основных средств и нематериальных активов к бухгалтерскому учету на 01.01.2024 года</t>
  </si>
  <si>
    <t>Принятие основных средств и нематериальных активов к бухгалтерскому учету в 2024 году</t>
  </si>
  <si>
    <t>Год 2025</t>
  </si>
  <si>
    <t>Факт</t>
  </si>
  <si>
    <t>9.11.1</t>
  </si>
  <si>
    <t>9.11.2</t>
  </si>
  <si>
    <t>9.11.3</t>
  </si>
  <si>
    <t>9.11.4</t>
  </si>
  <si>
    <t>9.11.5</t>
  </si>
  <si>
    <t>9.11.6</t>
  </si>
  <si>
    <t>9.12.1</t>
  </si>
  <si>
    <t>9.12.2</t>
  </si>
  <si>
    <t>9.12.3</t>
  </si>
  <si>
    <t>9.12.4</t>
  </si>
  <si>
    <t>9.12.5</t>
  </si>
  <si>
    <t>9.12.6</t>
  </si>
  <si>
    <t>Включение нового инвестиционного проекта в проект инвестиционной программы на 2025-2030 гг.</t>
  </si>
  <si>
    <t>Создание интеллектуальной системы коммерческого учета электрической энергии на 2022-2025гг.</t>
  </si>
  <si>
    <t>L_NOVITENINTEL</t>
  </si>
  <si>
    <t>Создание интеллектуальной системы коммерческого учета электрической энергии на 2026-2030гг.</t>
  </si>
  <si>
    <t>P_NOVITENINTEL2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</si>
</sst>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</numFmts>
  <fonts count="38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2" fillId="0" borderId="0"/>
    <xf numFmtId="0" fontId="6" fillId="0" borderId="0"/>
    <xf numFmtId="0" fontId="4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3" applyNumberFormat="0" applyAlignment="0" applyProtection="0"/>
    <xf numFmtId="0" fontId="16" fillId="20" borderId="4" applyNumberFormat="0" applyAlignment="0" applyProtection="0"/>
    <xf numFmtId="0" fontId="17" fillId="20" borderId="3" applyNumberFormat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21" borderId="9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3" borderId="10" applyNumberFormat="0" applyFont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9" fillId="0" borderId="11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44">
    <xf numFmtId="0" fontId="0" fillId="0" borderId="0" xfId="0"/>
    <xf numFmtId="0" fontId="33" fillId="0" borderId="0" xfId="1" applyFont="1" applyFill="1"/>
    <xf numFmtId="0" fontId="4" fillId="0" borderId="0" xfId="0" applyFont="1" applyFill="1"/>
    <xf numFmtId="0" fontId="5" fillId="0" borderId="0" xfId="0" applyFont="1" applyFill="1"/>
    <xf numFmtId="0" fontId="7" fillId="0" borderId="0" xfId="2" applyFont="1" applyFill="1" applyAlignment="1">
      <alignment vertical="center"/>
    </xf>
    <xf numFmtId="0" fontId="10" fillId="0" borderId="0" xfId="0" applyFont="1" applyFill="1"/>
    <xf numFmtId="0" fontId="5" fillId="0" borderId="1" xfId="3" applyFont="1" applyFill="1" applyBorder="1"/>
    <xf numFmtId="0" fontId="5" fillId="0" borderId="0" xfId="3" applyFont="1" applyFill="1"/>
    <xf numFmtId="0" fontId="9" fillId="0" borderId="2" xfId="4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/>
    </xf>
    <xf numFmtId="0" fontId="9" fillId="0" borderId="12" xfId="4" applyFont="1" applyFill="1" applyBorder="1" applyAlignment="1">
      <alignment horizontal="center" vertical="center"/>
    </xf>
    <xf numFmtId="0" fontId="9" fillId="0" borderId="13" xfId="4" applyFont="1" applyFill="1" applyBorder="1" applyAlignment="1">
      <alignment horizontal="center" vertical="center"/>
    </xf>
    <xf numFmtId="0" fontId="9" fillId="0" borderId="14" xfId="4" applyFont="1" applyFill="1" applyBorder="1" applyAlignment="1">
      <alignment horizontal="center" vertical="center"/>
    </xf>
    <xf numFmtId="0" fontId="3" fillId="0" borderId="0" xfId="4" applyFont="1" applyFill="1" applyAlignment="1">
      <alignment vertical="center"/>
    </xf>
    <xf numFmtId="0" fontId="9" fillId="0" borderId="2" xfId="4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9" fillId="0" borderId="2" xfId="4" applyFont="1" applyFill="1" applyBorder="1" applyAlignment="1">
      <alignment horizontal="center" vertical="center" textRotation="90" wrapText="1"/>
    </xf>
    <xf numFmtId="49" fontId="8" fillId="0" borderId="2" xfId="2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49" fontId="9" fillId="0" borderId="2" xfId="4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34" fillId="0" borderId="2" xfId="2" applyNumberFormat="1" applyFont="1" applyFill="1" applyBorder="1" applyAlignment="1">
      <alignment horizontal="center" vertical="center"/>
    </xf>
    <xf numFmtId="0" fontId="34" fillId="0" borderId="2" xfId="2" applyFont="1" applyFill="1" applyBorder="1" applyAlignment="1">
      <alignment horizontal="center" vertical="center" wrapText="1"/>
    </xf>
    <xf numFmtId="0" fontId="34" fillId="0" borderId="2" xfId="2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2" xfId="2" applyFon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  <xf numFmtId="167" fontId="4" fillId="0" borderId="2" xfId="0" applyNumberFormat="1" applyFont="1" applyFill="1" applyBorder="1" applyAlignment="1">
      <alignment horizontal="center" vertical="center"/>
    </xf>
    <xf numFmtId="167" fontId="5" fillId="0" borderId="2" xfId="0" applyNumberFormat="1" applyFont="1" applyFill="1" applyBorder="1" applyAlignment="1">
      <alignment horizontal="center" vertical="center"/>
    </xf>
    <xf numFmtId="49" fontId="34" fillId="0" borderId="2" xfId="2" applyNumberFormat="1" applyFont="1" applyFill="1" applyBorder="1" applyAlignment="1">
      <alignment horizontal="center" vertical="center" wrapText="1"/>
    </xf>
    <xf numFmtId="49" fontId="35" fillId="0" borderId="2" xfId="2" applyNumberFormat="1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right" vertical="center" wrapText="1"/>
    </xf>
    <xf numFmtId="0" fontId="35" fillId="0" borderId="2" xfId="2" applyFont="1" applyFill="1" applyBorder="1" applyAlignment="1">
      <alignment horizontal="right" vertical="center"/>
    </xf>
    <xf numFmtId="4" fontId="36" fillId="0" borderId="2" xfId="0" applyNumberFormat="1" applyFont="1" applyFill="1" applyBorder="1" applyAlignment="1">
      <alignment horizontal="center" vertical="center"/>
    </xf>
    <xf numFmtId="3" fontId="36" fillId="0" borderId="2" xfId="0" applyNumberFormat="1" applyFont="1" applyFill="1" applyBorder="1" applyAlignment="1">
      <alignment horizontal="center" vertical="center"/>
    </xf>
    <xf numFmtId="4" fontId="36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167" fontId="36" fillId="0" borderId="2" xfId="0" applyNumberFormat="1" applyFont="1" applyFill="1" applyBorder="1" applyAlignment="1">
      <alignment horizontal="center" vertical="center"/>
    </xf>
  </cellXfs>
  <cellStyles count="232">
    <cellStyle name="20% - Акцент1 2" xfId="5" xr:uid="{00000000-0005-0000-0000-000000000000}"/>
    <cellStyle name="20% - Акцент2 2" xfId="6" xr:uid="{00000000-0005-0000-0000-000001000000}"/>
    <cellStyle name="20% - Акцент3 2" xfId="7" xr:uid="{00000000-0005-0000-0000-000002000000}"/>
    <cellStyle name="20% - Акцент4 2" xfId="8" xr:uid="{00000000-0005-0000-0000-000003000000}"/>
    <cellStyle name="20% - Акцент5 2" xfId="9" xr:uid="{00000000-0005-0000-0000-000004000000}"/>
    <cellStyle name="20% - Акцент6 2" xfId="10" xr:uid="{00000000-0005-0000-0000-000005000000}"/>
    <cellStyle name="40% - Акцент1 2" xfId="11" xr:uid="{00000000-0005-0000-0000-000006000000}"/>
    <cellStyle name="40% - Акцент2 2" xfId="12" xr:uid="{00000000-0005-0000-0000-000007000000}"/>
    <cellStyle name="40% - Акцент3 2" xfId="13" xr:uid="{00000000-0005-0000-0000-000008000000}"/>
    <cellStyle name="40% - Акцент4 2" xfId="14" xr:uid="{00000000-0005-0000-0000-000009000000}"/>
    <cellStyle name="40% - Акцент5 2" xfId="15" xr:uid="{00000000-0005-0000-0000-00000A000000}"/>
    <cellStyle name="40% - Акцент6 2" xfId="16" xr:uid="{00000000-0005-0000-0000-00000B000000}"/>
    <cellStyle name="60% - Акцент1 2" xfId="17" xr:uid="{00000000-0005-0000-0000-00000C000000}"/>
    <cellStyle name="60% - Акцент2 2" xfId="18" xr:uid="{00000000-0005-0000-0000-00000D000000}"/>
    <cellStyle name="60% - Акцент3 2" xfId="19" xr:uid="{00000000-0005-0000-0000-00000E000000}"/>
    <cellStyle name="60% - Акцент4 2" xfId="20" xr:uid="{00000000-0005-0000-0000-00000F000000}"/>
    <cellStyle name="60% - Акцент5 2" xfId="21" xr:uid="{00000000-0005-0000-0000-000010000000}"/>
    <cellStyle name="60% - Акцент6 2" xfId="22" xr:uid="{00000000-0005-0000-0000-000011000000}"/>
    <cellStyle name="Normal 2" xfId="23" xr:uid="{00000000-0005-0000-0000-000012000000}"/>
    <cellStyle name="Акцент1 2" xfId="24" xr:uid="{00000000-0005-0000-0000-000013000000}"/>
    <cellStyle name="Акцент2 2" xfId="25" xr:uid="{00000000-0005-0000-0000-000014000000}"/>
    <cellStyle name="Акцент3 2" xfId="26" xr:uid="{00000000-0005-0000-0000-000015000000}"/>
    <cellStyle name="Акцент4 2" xfId="27" xr:uid="{00000000-0005-0000-0000-000016000000}"/>
    <cellStyle name="Акцент5 2" xfId="28" xr:uid="{00000000-0005-0000-0000-000017000000}"/>
    <cellStyle name="Акцент6 2" xfId="29" xr:uid="{00000000-0005-0000-0000-000018000000}"/>
    <cellStyle name="Ввод  2" xfId="30" xr:uid="{00000000-0005-0000-0000-000019000000}"/>
    <cellStyle name="Вывод 2" xfId="31" xr:uid="{00000000-0005-0000-0000-00001A000000}"/>
    <cellStyle name="Вычисление 2" xfId="32" xr:uid="{00000000-0005-0000-0000-00001B000000}"/>
    <cellStyle name="Заголовок 1 2" xfId="33" xr:uid="{00000000-0005-0000-0000-00001C000000}"/>
    <cellStyle name="Заголовок 2 2" xfId="34" xr:uid="{00000000-0005-0000-0000-00001D000000}"/>
    <cellStyle name="Заголовок 3 2" xfId="35" xr:uid="{00000000-0005-0000-0000-00001E000000}"/>
    <cellStyle name="Заголовок 4 2" xfId="36" xr:uid="{00000000-0005-0000-0000-00001F000000}"/>
    <cellStyle name="Итог 2" xfId="37" xr:uid="{00000000-0005-0000-0000-000020000000}"/>
    <cellStyle name="Контрольная ячейка 2" xfId="38" xr:uid="{00000000-0005-0000-0000-000021000000}"/>
    <cellStyle name="Название 2" xfId="39" xr:uid="{00000000-0005-0000-0000-000022000000}"/>
    <cellStyle name="Нейтральный 2" xfId="40" xr:uid="{00000000-0005-0000-0000-000023000000}"/>
    <cellStyle name="Обычный" xfId="0" builtinId="0"/>
    <cellStyle name="Обычный 12 2" xfId="41" xr:uid="{00000000-0005-0000-0000-000025000000}"/>
    <cellStyle name="Обычный 2" xfId="42" xr:uid="{00000000-0005-0000-0000-000026000000}"/>
    <cellStyle name="Обычный 2 26 2" xfId="43" xr:uid="{00000000-0005-0000-0000-000027000000}"/>
    <cellStyle name="Обычный 3" xfId="44" xr:uid="{00000000-0005-0000-0000-000028000000}"/>
    <cellStyle name="Обычный 3 2" xfId="45" xr:uid="{00000000-0005-0000-0000-000029000000}"/>
    <cellStyle name="Обычный 3 2 2 2" xfId="46" xr:uid="{00000000-0005-0000-0000-00002A000000}"/>
    <cellStyle name="Обычный 3 21" xfId="47" xr:uid="{00000000-0005-0000-0000-00002B000000}"/>
    <cellStyle name="Обычный 4" xfId="1" xr:uid="{00000000-0005-0000-0000-00002C000000}"/>
    <cellStyle name="Обычный 4 2" xfId="48" xr:uid="{00000000-0005-0000-0000-00002D000000}"/>
    <cellStyle name="Обычный 5" xfId="4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3 9" xfId="113" xr:uid="{00000000-0005-0000-0000-00006F000000}"/>
    <cellStyle name="Обычный 6 2 4" xfId="114" xr:uid="{00000000-0005-0000-0000-000070000000}"/>
    <cellStyle name="Обычный 6 2 4 2" xfId="115" xr:uid="{00000000-0005-0000-0000-000071000000}"/>
    <cellStyle name="Обычный 6 2 4 2 2" xfId="116" xr:uid="{00000000-0005-0000-0000-000072000000}"/>
    <cellStyle name="Обычный 6 2 4 2 3" xfId="117" xr:uid="{00000000-0005-0000-0000-000073000000}"/>
    <cellStyle name="Обычный 6 2 4 3" xfId="118" xr:uid="{00000000-0005-0000-0000-000074000000}"/>
    <cellStyle name="Обычный 6 2 4 4" xfId="119" xr:uid="{00000000-0005-0000-0000-000075000000}"/>
    <cellStyle name="Обычный 6 2 5" xfId="120" xr:uid="{00000000-0005-0000-0000-000076000000}"/>
    <cellStyle name="Обычный 6 2 5 2" xfId="121" xr:uid="{00000000-0005-0000-0000-000077000000}"/>
    <cellStyle name="Обычный 6 2 5 2 2" xfId="122" xr:uid="{00000000-0005-0000-0000-000078000000}"/>
    <cellStyle name="Обычный 6 2 5 2 3" xfId="123" xr:uid="{00000000-0005-0000-0000-000079000000}"/>
    <cellStyle name="Обычный 6 2 5 3" xfId="124" xr:uid="{00000000-0005-0000-0000-00007A000000}"/>
    <cellStyle name="Обычный 6 2 5 4" xfId="125" xr:uid="{00000000-0005-0000-0000-00007B000000}"/>
    <cellStyle name="Обычный 6 2 6" xfId="126" xr:uid="{00000000-0005-0000-0000-00007C000000}"/>
    <cellStyle name="Обычный 6 2 6 2" xfId="127" xr:uid="{00000000-0005-0000-0000-00007D000000}"/>
    <cellStyle name="Обычный 6 2 6 3" xfId="128" xr:uid="{00000000-0005-0000-0000-00007E000000}"/>
    <cellStyle name="Обычный 6 2 7" xfId="129" xr:uid="{00000000-0005-0000-0000-00007F000000}"/>
    <cellStyle name="Обычный 6 2 8" xfId="130" xr:uid="{00000000-0005-0000-0000-000080000000}"/>
    <cellStyle name="Обычный 6 2 9" xfId="131" xr:uid="{00000000-0005-0000-0000-000081000000}"/>
    <cellStyle name="Обычный 6 3" xfId="132" xr:uid="{00000000-0005-0000-0000-000082000000}"/>
    <cellStyle name="Обычный 6 3 2" xfId="133" xr:uid="{00000000-0005-0000-0000-000083000000}"/>
    <cellStyle name="Обычный 6 3 2 2" xfId="134" xr:uid="{00000000-0005-0000-0000-000084000000}"/>
    <cellStyle name="Обычный 6 3 2 3" xfId="135" xr:uid="{00000000-0005-0000-0000-000085000000}"/>
    <cellStyle name="Обычный 6 3 3" xfId="136" xr:uid="{00000000-0005-0000-0000-000086000000}"/>
    <cellStyle name="Обычный 6 3 4" xfId="137" xr:uid="{00000000-0005-0000-0000-000087000000}"/>
    <cellStyle name="Обычный 6 4" xfId="138" xr:uid="{00000000-0005-0000-0000-000088000000}"/>
    <cellStyle name="Обычный 6 4 2" xfId="139" xr:uid="{00000000-0005-0000-0000-000089000000}"/>
    <cellStyle name="Обычный 6 4 2 2" xfId="140" xr:uid="{00000000-0005-0000-0000-00008A000000}"/>
    <cellStyle name="Обычный 6 4 2 3" xfId="141" xr:uid="{00000000-0005-0000-0000-00008B000000}"/>
    <cellStyle name="Обычный 6 4 3" xfId="142" xr:uid="{00000000-0005-0000-0000-00008C000000}"/>
    <cellStyle name="Обычный 6 4 4" xfId="143" xr:uid="{00000000-0005-0000-0000-00008D000000}"/>
    <cellStyle name="Обычный 6 5" xfId="144" xr:uid="{00000000-0005-0000-0000-00008E000000}"/>
    <cellStyle name="Обычный 6 5 2" xfId="145" xr:uid="{00000000-0005-0000-0000-00008F000000}"/>
    <cellStyle name="Обычный 6 5 3" xfId="146" xr:uid="{00000000-0005-0000-0000-000090000000}"/>
    <cellStyle name="Обычный 6 6" xfId="147" xr:uid="{00000000-0005-0000-0000-000091000000}"/>
    <cellStyle name="Обычный 6 7" xfId="148" xr:uid="{00000000-0005-0000-0000-000092000000}"/>
    <cellStyle name="Обычный 6 8" xfId="149" xr:uid="{00000000-0005-0000-0000-000093000000}"/>
    <cellStyle name="Обычный 7" xfId="2" xr:uid="{00000000-0005-0000-0000-000094000000}"/>
    <cellStyle name="Обычный 7 2" xfId="150" xr:uid="{00000000-0005-0000-0000-000095000000}"/>
    <cellStyle name="Обычный 7 2 2" xfId="151" xr:uid="{00000000-0005-0000-0000-000096000000}"/>
    <cellStyle name="Обычный 7 2 2 2" xfId="152" xr:uid="{00000000-0005-0000-0000-000097000000}"/>
    <cellStyle name="Обычный 7 2 2 2 2" xfId="153" xr:uid="{00000000-0005-0000-0000-000098000000}"/>
    <cellStyle name="Обычный 7 2 2 2 3" xfId="154" xr:uid="{00000000-0005-0000-0000-000099000000}"/>
    <cellStyle name="Обычный 7 2 2 3" xfId="155" xr:uid="{00000000-0005-0000-0000-00009A000000}"/>
    <cellStyle name="Обычный 7 2 2 4" xfId="156" xr:uid="{00000000-0005-0000-0000-00009B000000}"/>
    <cellStyle name="Обычный 7 2 3" xfId="157" xr:uid="{00000000-0005-0000-0000-00009C000000}"/>
    <cellStyle name="Обычный 7 2 3 2" xfId="158" xr:uid="{00000000-0005-0000-0000-00009D000000}"/>
    <cellStyle name="Обычный 7 2 3 2 2" xfId="159" xr:uid="{00000000-0005-0000-0000-00009E000000}"/>
    <cellStyle name="Обычный 7 2 3 2 3" xfId="160" xr:uid="{00000000-0005-0000-0000-00009F000000}"/>
    <cellStyle name="Обычный 7 2 3 3" xfId="161" xr:uid="{00000000-0005-0000-0000-0000A0000000}"/>
    <cellStyle name="Обычный 7 2 3 4" xfId="162" xr:uid="{00000000-0005-0000-0000-0000A1000000}"/>
    <cellStyle name="Обычный 7 2 4" xfId="163" xr:uid="{00000000-0005-0000-0000-0000A2000000}"/>
    <cellStyle name="Обычный 7 2 4 2" xfId="164" xr:uid="{00000000-0005-0000-0000-0000A3000000}"/>
    <cellStyle name="Обычный 7 2 4 3" xfId="165" xr:uid="{00000000-0005-0000-0000-0000A4000000}"/>
    <cellStyle name="Обычный 7 2 5" xfId="166" xr:uid="{00000000-0005-0000-0000-0000A5000000}"/>
    <cellStyle name="Обычный 7 2 6" xfId="167" xr:uid="{00000000-0005-0000-0000-0000A6000000}"/>
    <cellStyle name="Обычный 7 2 7" xfId="168" xr:uid="{00000000-0005-0000-0000-0000A7000000}"/>
    <cellStyle name="Обычный 8" xfId="169" xr:uid="{00000000-0005-0000-0000-0000A8000000}"/>
    <cellStyle name="Обычный 9" xfId="170" xr:uid="{00000000-0005-0000-0000-0000A9000000}"/>
    <cellStyle name="Обычный 9 2" xfId="171" xr:uid="{00000000-0005-0000-0000-0000AA000000}"/>
    <cellStyle name="Обычный 9 2 2" xfId="172" xr:uid="{00000000-0005-0000-0000-0000AB000000}"/>
    <cellStyle name="Обычный 9 2 2 2" xfId="173" xr:uid="{00000000-0005-0000-0000-0000AC000000}"/>
    <cellStyle name="Обычный 9 2 2 3" xfId="174" xr:uid="{00000000-0005-0000-0000-0000AD000000}"/>
    <cellStyle name="Обычный 9 2 2 4" xfId="175" xr:uid="{00000000-0005-0000-0000-0000AE000000}"/>
    <cellStyle name="Обычный 9 2 3" xfId="176" xr:uid="{00000000-0005-0000-0000-0000AF000000}"/>
    <cellStyle name="Обычный 9 2 4" xfId="177" xr:uid="{00000000-0005-0000-0000-0000B0000000}"/>
    <cellStyle name="Обычный 9 3" xfId="178" xr:uid="{00000000-0005-0000-0000-0000B1000000}"/>
    <cellStyle name="Обычный 9 3 2" xfId="179" xr:uid="{00000000-0005-0000-0000-0000B2000000}"/>
    <cellStyle name="Обычный 9 3 3" xfId="180" xr:uid="{00000000-0005-0000-0000-0000B3000000}"/>
    <cellStyle name="Обычный 9 3 4" xfId="181" xr:uid="{00000000-0005-0000-0000-0000B4000000}"/>
    <cellStyle name="Обычный 9 4" xfId="182" xr:uid="{00000000-0005-0000-0000-0000B5000000}"/>
    <cellStyle name="Обычный 9 5" xfId="183" xr:uid="{00000000-0005-0000-0000-0000B6000000}"/>
    <cellStyle name="Обычный_Форматы по компаниям_last" xfId="3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3" xfId="188" xr:uid="{00000000-0005-0000-0000-0000BC000000}"/>
    <cellStyle name="Связанная ячейка 2" xfId="189" xr:uid="{00000000-0005-0000-0000-0000BD000000}"/>
    <cellStyle name="Стиль 1" xfId="190" xr:uid="{00000000-0005-0000-0000-0000BE000000}"/>
    <cellStyle name="Текст предупреждения 2" xfId="191" xr:uid="{00000000-0005-0000-0000-0000BF000000}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DQ29"/>
  <sheetViews>
    <sheetView tabSelected="1" view="pageBreakPreview" zoomScale="50" zoomScaleNormal="100" zoomScaleSheetLayoutView="50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DM17" sqref="DM17"/>
    </sheetView>
  </sheetViews>
  <sheetFormatPr defaultColWidth="9" defaultRowHeight="15.75" x14ac:dyDescent="0.25"/>
  <cols>
    <col min="1" max="1" width="10.75" style="2" customWidth="1"/>
    <col min="2" max="2" width="62.5" style="2" customWidth="1"/>
    <col min="3" max="3" width="22.25" style="2" customWidth="1"/>
    <col min="4" max="4" width="14" style="2" customWidth="1"/>
    <col min="5" max="5" width="17.5" style="2" customWidth="1"/>
    <col min="6" max="6" width="15.875" style="2" customWidth="1"/>
    <col min="7" max="7" width="7.25" style="2" customWidth="1"/>
    <col min="8" max="8" width="13.125" style="2" customWidth="1"/>
    <col min="9" max="9" width="6.75" style="2" customWidth="1"/>
    <col min="10" max="11" width="7" style="2" customWidth="1"/>
    <col min="12" max="12" width="16" style="2" customWidth="1"/>
    <col min="13" max="13" width="7.25" style="2" customWidth="1"/>
    <col min="14" max="14" width="13.625" style="2" customWidth="1"/>
    <col min="15" max="15" width="10.25" style="2" customWidth="1"/>
    <col min="16" max="17" width="7" style="2" customWidth="1"/>
    <col min="18" max="18" width="16.5" style="2" customWidth="1"/>
    <col min="19" max="19" width="10.125" style="2" customWidth="1"/>
    <col min="20" max="20" width="13.375" style="2" customWidth="1"/>
    <col min="21" max="21" width="9.75" style="2" customWidth="1"/>
    <col min="22" max="23" width="7" style="2" customWidth="1"/>
    <col min="24" max="24" width="16.25" style="2" customWidth="1"/>
    <col min="25" max="25" width="7.25" style="2" customWidth="1"/>
    <col min="26" max="26" width="13.125" style="2" customWidth="1"/>
    <col min="27" max="27" width="9.625" style="2" customWidth="1"/>
    <col min="28" max="29" width="7" style="2" customWidth="1"/>
    <col min="30" max="30" width="16.125" style="2" customWidth="1"/>
    <col min="31" max="31" width="8.75" style="2" customWidth="1"/>
    <col min="32" max="32" width="13.625" style="2" customWidth="1"/>
    <col min="33" max="33" width="11.625" style="2" customWidth="1"/>
    <col min="34" max="34" width="8.625" style="2" customWidth="1"/>
    <col min="35" max="35" width="9" style="2" customWidth="1"/>
    <col min="36" max="36" width="17.5" style="2" customWidth="1"/>
    <col min="37" max="41" width="9" style="2" customWidth="1"/>
    <col min="42" max="42" width="17.75" style="2" customWidth="1"/>
    <col min="43" max="47" width="9" style="2" customWidth="1"/>
    <col min="48" max="48" width="15.875" style="2" customWidth="1"/>
    <col min="49" max="49" width="10.125" style="2" customWidth="1"/>
    <col min="50" max="50" width="10.25" style="2" customWidth="1"/>
    <col min="51" max="51" width="8.25" style="2" customWidth="1"/>
    <col min="52" max="53" width="7" style="2" customWidth="1"/>
    <col min="54" max="54" width="16.25" style="2" customWidth="1"/>
    <col min="55" max="55" width="7.5" style="2" customWidth="1"/>
    <col min="56" max="56" width="10.25" style="2" customWidth="1"/>
    <col min="57" max="57" width="6.875" style="2" customWidth="1"/>
    <col min="58" max="59" width="7" style="2" customWidth="1"/>
    <col min="60" max="60" width="15.875" style="2" customWidth="1"/>
    <col min="61" max="61" width="7.25" style="2" customWidth="1"/>
    <col min="62" max="62" width="10.25" style="2" customWidth="1"/>
    <col min="63" max="63" width="7.625" style="2" customWidth="1"/>
    <col min="64" max="65" width="7" style="2" customWidth="1"/>
    <col min="66" max="66" width="16.25" style="2" customWidth="1"/>
    <col min="67" max="67" width="7.5" style="2" customWidth="1"/>
    <col min="68" max="68" width="10.25" style="2" customWidth="1"/>
    <col min="69" max="69" width="6.875" style="2" customWidth="1"/>
    <col min="70" max="71" width="7" style="2" customWidth="1"/>
    <col min="72" max="72" width="15.875" style="2" customWidth="1"/>
    <col min="73" max="73" width="7.25" style="2" customWidth="1"/>
    <col min="74" max="74" width="10.25" style="2" customWidth="1"/>
    <col min="75" max="75" width="9.25" style="2" customWidth="1"/>
    <col min="76" max="77" width="7" style="2" customWidth="1"/>
    <col min="78" max="78" width="16.25" style="2" customWidth="1"/>
    <col min="79" max="79" width="7.5" style="2" customWidth="1"/>
    <col min="80" max="80" width="10.25" style="2" customWidth="1"/>
    <col min="81" max="81" width="6.875" style="2" customWidth="1"/>
    <col min="82" max="83" width="7" style="2" customWidth="1"/>
    <col min="84" max="84" width="16.375" style="2" customWidth="1"/>
    <col min="85" max="85" width="9.75" style="2" customWidth="1"/>
    <col min="86" max="86" width="10.25" style="2" customWidth="1"/>
    <col min="87" max="87" width="7.875" style="2" customWidth="1"/>
    <col min="88" max="89" width="7" style="2" customWidth="1"/>
    <col min="90" max="90" width="17" style="2" customWidth="1"/>
    <col min="91" max="91" width="6" style="2" customWidth="1"/>
    <col min="92" max="92" width="10.25" style="2" customWidth="1"/>
    <col min="93" max="93" width="8.875" style="2" customWidth="1"/>
    <col min="94" max="95" width="7" style="2" customWidth="1"/>
    <col min="96" max="96" width="17.875" style="2" customWidth="1"/>
    <col min="97" max="97" width="8.5" style="2" customWidth="1"/>
    <col min="98" max="98" width="10.25" style="2" customWidth="1"/>
    <col min="99" max="99" width="8" style="2" customWidth="1"/>
    <col min="100" max="101" width="7" style="2" customWidth="1"/>
    <col min="102" max="102" width="16.375" style="2" customWidth="1"/>
    <col min="103" max="103" width="6" style="2" customWidth="1"/>
    <col min="104" max="104" width="10.25" style="2" customWidth="1"/>
    <col min="105" max="105" width="7.625" style="2" customWidth="1"/>
    <col min="106" max="107" width="7" style="2" customWidth="1"/>
    <col min="108" max="108" width="17.25" style="2" customWidth="1"/>
    <col min="109" max="109" width="8.5" style="2" customWidth="1"/>
    <col min="110" max="110" width="10.25" style="2" customWidth="1"/>
    <col min="111" max="111" width="8.375" style="2" customWidth="1"/>
    <col min="112" max="113" width="7" style="2" customWidth="1"/>
    <col min="114" max="114" width="16" style="2" customWidth="1"/>
    <col min="115" max="115" width="9.625" style="2" customWidth="1"/>
    <col min="116" max="116" width="10.25" style="2" customWidth="1"/>
    <col min="117" max="117" width="8.875" style="2" customWidth="1"/>
    <col min="118" max="119" width="7" style="2" customWidth="1"/>
    <col min="120" max="120" width="37.25" style="2" customWidth="1"/>
    <col min="121" max="121" width="4.125" style="2" customWidth="1"/>
    <col min="122" max="16384" width="9" style="2"/>
  </cols>
  <sheetData>
    <row r="1" spans="1:121" ht="18.75" x14ac:dyDescent="0.3">
      <c r="A1" s="1" t="s">
        <v>95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</row>
    <row r="2" spans="1:12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</row>
    <row r="3" spans="1:121" ht="18.75" x14ac:dyDescent="0.25">
      <c r="A3" s="4" t="s">
        <v>161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</row>
    <row r="4" spans="1:121" ht="18.75" x14ac:dyDescent="0.3">
      <c r="A4" s="5" t="s">
        <v>162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</row>
    <row r="5" spans="1:121" ht="18.75" x14ac:dyDescent="0.3">
      <c r="A5" s="5" t="s">
        <v>97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</row>
    <row r="6" spans="1:121" ht="18.75" x14ac:dyDescent="0.3">
      <c r="A6" s="5" t="s">
        <v>163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</row>
    <row r="7" spans="1:121" ht="15.7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7"/>
    </row>
    <row r="8" spans="1:121" ht="22.9" customHeight="1" x14ac:dyDescent="0.25">
      <c r="A8" s="8" t="s">
        <v>93</v>
      </c>
      <c r="B8" s="8" t="s">
        <v>96</v>
      </c>
      <c r="C8" s="8" t="s">
        <v>92</v>
      </c>
      <c r="D8" s="8" t="s">
        <v>0</v>
      </c>
      <c r="E8" s="8"/>
      <c r="F8" s="8" t="s">
        <v>167</v>
      </c>
      <c r="G8" s="8"/>
      <c r="H8" s="8"/>
      <c r="I8" s="8"/>
      <c r="J8" s="8"/>
      <c r="K8" s="8"/>
      <c r="L8" s="8" t="s">
        <v>130</v>
      </c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9" t="s">
        <v>168</v>
      </c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10" t="s">
        <v>1</v>
      </c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2"/>
      <c r="DP8" s="8" t="s">
        <v>2</v>
      </c>
      <c r="DQ8" s="13"/>
    </row>
    <row r="9" spans="1:121" ht="27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 t="s">
        <v>169</v>
      </c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 t="s">
        <v>132</v>
      </c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 t="s">
        <v>133</v>
      </c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 t="s">
        <v>134</v>
      </c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 t="s">
        <v>135</v>
      </c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 t="s">
        <v>136</v>
      </c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8" t="s">
        <v>3</v>
      </c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</row>
    <row r="10" spans="1:121" ht="32.450000000000003" customHeight="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9" t="s">
        <v>4</v>
      </c>
      <c r="M10" s="9"/>
      <c r="N10" s="9"/>
      <c r="O10" s="9"/>
      <c r="P10" s="9"/>
      <c r="Q10" s="9"/>
      <c r="R10" s="9" t="s">
        <v>5</v>
      </c>
      <c r="S10" s="9"/>
      <c r="T10" s="9"/>
      <c r="U10" s="9"/>
      <c r="V10" s="9"/>
      <c r="W10" s="9"/>
      <c r="X10" s="9" t="s">
        <v>131</v>
      </c>
      <c r="Y10" s="9"/>
      <c r="Z10" s="9"/>
      <c r="AA10" s="9"/>
      <c r="AB10" s="9"/>
      <c r="AC10" s="9"/>
      <c r="AD10" s="8" t="s">
        <v>170</v>
      </c>
      <c r="AE10" s="8"/>
      <c r="AF10" s="8"/>
      <c r="AG10" s="8"/>
      <c r="AH10" s="8"/>
      <c r="AI10" s="8"/>
      <c r="AJ10" s="9" t="s">
        <v>131</v>
      </c>
      <c r="AK10" s="9"/>
      <c r="AL10" s="9"/>
      <c r="AM10" s="9"/>
      <c r="AN10" s="9"/>
      <c r="AO10" s="9"/>
      <c r="AP10" s="8" t="s">
        <v>5</v>
      </c>
      <c r="AQ10" s="8"/>
      <c r="AR10" s="8"/>
      <c r="AS10" s="8"/>
      <c r="AT10" s="8"/>
      <c r="AU10" s="8"/>
      <c r="AV10" s="9" t="s">
        <v>6</v>
      </c>
      <c r="AW10" s="9"/>
      <c r="AX10" s="9"/>
      <c r="AY10" s="9"/>
      <c r="AZ10" s="9"/>
      <c r="BA10" s="9"/>
      <c r="BB10" s="8" t="s">
        <v>5</v>
      </c>
      <c r="BC10" s="8"/>
      <c r="BD10" s="8"/>
      <c r="BE10" s="8"/>
      <c r="BF10" s="8"/>
      <c r="BG10" s="8"/>
      <c r="BH10" s="9" t="s">
        <v>6</v>
      </c>
      <c r="BI10" s="9"/>
      <c r="BJ10" s="9"/>
      <c r="BK10" s="9"/>
      <c r="BL10" s="9"/>
      <c r="BM10" s="9"/>
      <c r="BN10" s="8" t="s">
        <v>5</v>
      </c>
      <c r="BO10" s="8"/>
      <c r="BP10" s="8"/>
      <c r="BQ10" s="8"/>
      <c r="BR10" s="8"/>
      <c r="BS10" s="8"/>
      <c r="BT10" s="9" t="s">
        <v>6</v>
      </c>
      <c r="BU10" s="9"/>
      <c r="BV10" s="9"/>
      <c r="BW10" s="9"/>
      <c r="BX10" s="9"/>
      <c r="BY10" s="9"/>
      <c r="BZ10" s="8" t="s">
        <v>5</v>
      </c>
      <c r="CA10" s="8"/>
      <c r="CB10" s="8"/>
      <c r="CC10" s="8"/>
      <c r="CD10" s="8"/>
      <c r="CE10" s="8"/>
      <c r="CF10" s="9" t="s">
        <v>6</v>
      </c>
      <c r="CG10" s="9"/>
      <c r="CH10" s="9"/>
      <c r="CI10" s="9"/>
      <c r="CJ10" s="9"/>
      <c r="CK10" s="9"/>
      <c r="CL10" s="8" t="s">
        <v>5</v>
      </c>
      <c r="CM10" s="8"/>
      <c r="CN10" s="8"/>
      <c r="CO10" s="8"/>
      <c r="CP10" s="8"/>
      <c r="CQ10" s="8"/>
      <c r="CR10" s="9" t="s">
        <v>4</v>
      </c>
      <c r="CS10" s="9"/>
      <c r="CT10" s="9"/>
      <c r="CU10" s="9"/>
      <c r="CV10" s="9"/>
      <c r="CW10" s="9"/>
      <c r="CX10" s="8" t="s">
        <v>5</v>
      </c>
      <c r="CY10" s="8"/>
      <c r="CZ10" s="8"/>
      <c r="DA10" s="8"/>
      <c r="DB10" s="8"/>
      <c r="DC10" s="8"/>
      <c r="DD10" s="9" t="s">
        <v>4</v>
      </c>
      <c r="DE10" s="9"/>
      <c r="DF10" s="9"/>
      <c r="DG10" s="9"/>
      <c r="DH10" s="9"/>
      <c r="DI10" s="9"/>
      <c r="DJ10" s="8" t="s">
        <v>5</v>
      </c>
      <c r="DK10" s="8"/>
      <c r="DL10" s="8"/>
      <c r="DM10" s="8"/>
      <c r="DN10" s="8"/>
      <c r="DO10" s="8"/>
      <c r="DP10" s="8"/>
    </row>
    <row r="11" spans="1:121" ht="37.5" customHeight="1" x14ac:dyDescent="0.25">
      <c r="A11" s="8"/>
      <c r="B11" s="8"/>
      <c r="C11" s="8"/>
      <c r="D11" s="8" t="s">
        <v>6</v>
      </c>
      <c r="E11" s="8" t="s">
        <v>5</v>
      </c>
      <c r="F11" s="14" t="s">
        <v>7</v>
      </c>
      <c r="G11" s="9" t="s">
        <v>8</v>
      </c>
      <c r="H11" s="9"/>
      <c r="I11" s="9"/>
      <c r="J11" s="9"/>
      <c r="K11" s="9"/>
      <c r="L11" s="14" t="s">
        <v>7</v>
      </c>
      <c r="M11" s="9" t="s">
        <v>8</v>
      </c>
      <c r="N11" s="9"/>
      <c r="O11" s="9"/>
      <c r="P11" s="9"/>
      <c r="Q11" s="9"/>
      <c r="R11" s="14" t="s">
        <v>7</v>
      </c>
      <c r="S11" s="9" t="s">
        <v>8</v>
      </c>
      <c r="T11" s="9"/>
      <c r="U11" s="9"/>
      <c r="V11" s="9"/>
      <c r="W11" s="9"/>
      <c r="X11" s="14" t="s">
        <v>7</v>
      </c>
      <c r="Y11" s="9" t="s">
        <v>8</v>
      </c>
      <c r="Z11" s="9"/>
      <c r="AA11" s="9"/>
      <c r="AB11" s="9"/>
      <c r="AC11" s="9"/>
      <c r="AD11" s="14" t="s">
        <v>7</v>
      </c>
      <c r="AE11" s="9" t="s">
        <v>8</v>
      </c>
      <c r="AF11" s="9"/>
      <c r="AG11" s="9"/>
      <c r="AH11" s="9"/>
      <c r="AI11" s="9"/>
      <c r="AJ11" s="14" t="s">
        <v>7</v>
      </c>
      <c r="AK11" s="9" t="s">
        <v>8</v>
      </c>
      <c r="AL11" s="9"/>
      <c r="AM11" s="9"/>
      <c r="AN11" s="9"/>
      <c r="AO11" s="9"/>
      <c r="AP11" s="14" t="s">
        <v>7</v>
      </c>
      <c r="AQ11" s="9" t="s">
        <v>8</v>
      </c>
      <c r="AR11" s="9"/>
      <c r="AS11" s="9"/>
      <c r="AT11" s="9"/>
      <c r="AU11" s="9"/>
      <c r="AV11" s="14" t="s">
        <v>7</v>
      </c>
      <c r="AW11" s="9" t="s">
        <v>8</v>
      </c>
      <c r="AX11" s="9"/>
      <c r="AY11" s="9"/>
      <c r="AZ11" s="9"/>
      <c r="BA11" s="9"/>
      <c r="BB11" s="14" t="s">
        <v>7</v>
      </c>
      <c r="BC11" s="9" t="s">
        <v>8</v>
      </c>
      <c r="BD11" s="9"/>
      <c r="BE11" s="9"/>
      <c r="BF11" s="9"/>
      <c r="BG11" s="9"/>
      <c r="BH11" s="14" t="s">
        <v>7</v>
      </c>
      <c r="BI11" s="9" t="s">
        <v>8</v>
      </c>
      <c r="BJ11" s="9"/>
      <c r="BK11" s="9"/>
      <c r="BL11" s="9"/>
      <c r="BM11" s="9"/>
      <c r="BN11" s="14" t="s">
        <v>7</v>
      </c>
      <c r="BO11" s="9" t="s">
        <v>8</v>
      </c>
      <c r="BP11" s="9"/>
      <c r="BQ11" s="9"/>
      <c r="BR11" s="9"/>
      <c r="BS11" s="9"/>
      <c r="BT11" s="14" t="s">
        <v>7</v>
      </c>
      <c r="BU11" s="9" t="s">
        <v>8</v>
      </c>
      <c r="BV11" s="9"/>
      <c r="BW11" s="9"/>
      <c r="BX11" s="9"/>
      <c r="BY11" s="9"/>
      <c r="BZ11" s="14" t="s">
        <v>7</v>
      </c>
      <c r="CA11" s="9" t="s">
        <v>8</v>
      </c>
      <c r="CB11" s="9"/>
      <c r="CC11" s="9"/>
      <c r="CD11" s="9"/>
      <c r="CE11" s="9"/>
      <c r="CF11" s="14" t="s">
        <v>7</v>
      </c>
      <c r="CG11" s="9" t="s">
        <v>8</v>
      </c>
      <c r="CH11" s="9"/>
      <c r="CI11" s="9"/>
      <c r="CJ11" s="9"/>
      <c r="CK11" s="9"/>
      <c r="CL11" s="14" t="s">
        <v>7</v>
      </c>
      <c r="CM11" s="9" t="s">
        <v>8</v>
      </c>
      <c r="CN11" s="9"/>
      <c r="CO11" s="9"/>
      <c r="CP11" s="9"/>
      <c r="CQ11" s="9"/>
      <c r="CR11" s="14" t="s">
        <v>7</v>
      </c>
      <c r="CS11" s="9" t="s">
        <v>8</v>
      </c>
      <c r="CT11" s="9"/>
      <c r="CU11" s="9"/>
      <c r="CV11" s="9"/>
      <c r="CW11" s="9"/>
      <c r="CX11" s="14" t="s">
        <v>7</v>
      </c>
      <c r="CY11" s="9" t="s">
        <v>8</v>
      </c>
      <c r="CZ11" s="9"/>
      <c r="DA11" s="9"/>
      <c r="DB11" s="9"/>
      <c r="DC11" s="9"/>
      <c r="DD11" s="14" t="s">
        <v>7</v>
      </c>
      <c r="DE11" s="9" t="s">
        <v>8</v>
      </c>
      <c r="DF11" s="9"/>
      <c r="DG11" s="9"/>
      <c r="DH11" s="9"/>
      <c r="DI11" s="9"/>
      <c r="DJ11" s="14" t="s">
        <v>7</v>
      </c>
      <c r="DK11" s="9" t="s">
        <v>8</v>
      </c>
      <c r="DL11" s="9"/>
      <c r="DM11" s="9"/>
      <c r="DN11" s="9"/>
      <c r="DO11" s="9"/>
      <c r="DP11" s="8"/>
    </row>
    <row r="12" spans="1:121" ht="117" customHeight="1" x14ac:dyDescent="0.25">
      <c r="A12" s="8"/>
      <c r="B12" s="8"/>
      <c r="C12" s="8"/>
      <c r="D12" s="8"/>
      <c r="E12" s="8"/>
      <c r="F12" s="15" t="s">
        <v>9</v>
      </c>
      <c r="G12" s="15" t="s">
        <v>9</v>
      </c>
      <c r="H12" s="16" t="s">
        <v>94</v>
      </c>
      <c r="I12" s="16" t="s">
        <v>91</v>
      </c>
      <c r="J12" s="16" t="str">
        <f>+P12</f>
        <v>шт, базовые станции</v>
      </c>
      <c r="K12" s="16" t="str">
        <f>+Q12</f>
        <v>шт, сервер</v>
      </c>
      <c r="L12" s="15" t="s">
        <v>9</v>
      </c>
      <c r="M12" s="15" t="s">
        <v>9</v>
      </c>
      <c r="N12" s="16" t="s">
        <v>94</v>
      </c>
      <c r="O12" s="16" t="s">
        <v>91</v>
      </c>
      <c r="P12" s="16" t="str">
        <f>+V12</f>
        <v>шт, базовые станции</v>
      </c>
      <c r="Q12" s="16" t="str">
        <f>+W12</f>
        <v>шт, сервер</v>
      </c>
      <c r="R12" s="15" t="s">
        <v>9</v>
      </c>
      <c r="S12" s="15" t="s">
        <v>9</v>
      </c>
      <c r="T12" s="16" t="s">
        <v>94</v>
      </c>
      <c r="U12" s="16" t="s">
        <v>91</v>
      </c>
      <c r="V12" s="16" t="s">
        <v>165</v>
      </c>
      <c r="W12" s="16" t="s">
        <v>164</v>
      </c>
      <c r="X12" s="15" t="s">
        <v>9</v>
      </c>
      <c r="Y12" s="15" t="s">
        <v>9</v>
      </c>
      <c r="Z12" s="16" t="s">
        <v>94</v>
      </c>
      <c r="AA12" s="16" t="s">
        <v>91</v>
      </c>
      <c r="AB12" s="16" t="s">
        <v>90</v>
      </c>
      <c r="AC12" s="16" t="str">
        <f>+W12</f>
        <v>шт, сервер</v>
      </c>
      <c r="AD12" s="15" t="s">
        <v>9</v>
      </c>
      <c r="AE12" s="15" t="s">
        <v>9</v>
      </c>
      <c r="AF12" s="16" t="s">
        <v>94</v>
      </c>
      <c r="AG12" s="16" t="s">
        <v>91</v>
      </c>
      <c r="AH12" s="16" t="s">
        <v>165</v>
      </c>
      <c r="AI12" s="16" t="str">
        <f>+AC12</f>
        <v>шт, сервер</v>
      </c>
      <c r="AJ12" s="15" t="s">
        <v>9</v>
      </c>
      <c r="AK12" s="15" t="s">
        <v>9</v>
      </c>
      <c r="AL12" s="16" t="s">
        <v>94</v>
      </c>
      <c r="AM12" s="16" t="s">
        <v>91</v>
      </c>
      <c r="AN12" s="16" t="str">
        <f>+AH12</f>
        <v>шт, базовые станции</v>
      </c>
      <c r="AO12" s="16" t="str">
        <f>+AI12</f>
        <v>шт, сервер</v>
      </c>
      <c r="AP12" s="15" t="s">
        <v>9</v>
      </c>
      <c r="AQ12" s="15" t="s">
        <v>9</v>
      </c>
      <c r="AR12" s="16" t="s">
        <v>94</v>
      </c>
      <c r="AS12" s="16" t="s">
        <v>91</v>
      </c>
      <c r="AT12" s="16" t="s">
        <v>165</v>
      </c>
      <c r="AU12" s="16" t="str">
        <f>+AO12</f>
        <v>шт, сервер</v>
      </c>
      <c r="AV12" s="15" t="s">
        <v>9</v>
      </c>
      <c r="AW12" s="15" t="s">
        <v>9</v>
      </c>
      <c r="AX12" s="16" t="s">
        <v>94</v>
      </c>
      <c r="AY12" s="16" t="s">
        <v>91</v>
      </c>
      <c r="AZ12" s="16" t="str">
        <f>+AT12</f>
        <v>шт, базовые станции</v>
      </c>
      <c r="BA12" s="16" t="s">
        <v>10</v>
      </c>
      <c r="BB12" s="15" t="s">
        <v>9</v>
      </c>
      <c r="BC12" s="15" t="s">
        <v>9</v>
      </c>
      <c r="BD12" s="16" t="s">
        <v>94</v>
      </c>
      <c r="BE12" s="16" t="s">
        <v>91</v>
      </c>
      <c r="BF12" s="16" t="s">
        <v>90</v>
      </c>
      <c r="BG12" s="16" t="s">
        <v>10</v>
      </c>
      <c r="BH12" s="15" t="s">
        <v>9</v>
      </c>
      <c r="BI12" s="15" t="s">
        <v>9</v>
      </c>
      <c r="BJ12" s="16" t="s">
        <v>94</v>
      </c>
      <c r="BK12" s="16" t="s">
        <v>91</v>
      </c>
      <c r="BL12" s="16" t="str">
        <f>+AZ12</f>
        <v>шт, базовые станции</v>
      </c>
      <c r="BM12" s="16" t="s">
        <v>10</v>
      </c>
      <c r="BN12" s="15" t="s">
        <v>9</v>
      </c>
      <c r="BO12" s="15" t="s">
        <v>9</v>
      </c>
      <c r="BP12" s="16" t="s">
        <v>94</v>
      </c>
      <c r="BQ12" s="16" t="s">
        <v>91</v>
      </c>
      <c r="BR12" s="16" t="s">
        <v>90</v>
      </c>
      <c r="BS12" s="16" t="s">
        <v>10</v>
      </c>
      <c r="BT12" s="15" t="s">
        <v>9</v>
      </c>
      <c r="BU12" s="15" t="s">
        <v>9</v>
      </c>
      <c r="BV12" s="16" t="s">
        <v>94</v>
      </c>
      <c r="BW12" s="16" t="s">
        <v>91</v>
      </c>
      <c r="BX12" s="16" t="str">
        <f>+BL12</f>
        <v>шт, базовые станции</v>
      </c>
      <c r="BY12" s="16" t="s">
        <v>10</v>
      </c>
      <c r="BZ12" s="15" t="s">
        <v>9</v>
      </c>
      <c r="CA12" s="15" t="s">
        <v>9</v>
      </c>
      <c r="CB12" s="16" t="s">
        <v>94</v>
      </c>
      <c r="CC12" s="16" t="s">
        <v>91</v>
      </c>
      <c r="CD12" s="16" t="s">
        <v>90</v>
      </c>
      <c r="CE12" s="16" t="s">
        <v>10</v>
      </c>
      <c r="CF12" s="15" t="s">
        <v>9</v>
      </c>
      <c r="CG12" s="15" t="s">
        <v>9</v>
      </c>
      <c r="CH12" s="16" t="s">
        <v>94</v>
      </c>
      <c r="CI12" s="16" t="s">
        <v>91</v>
      </c>
      <c r="CJ12" s="16" t="str">
        <f>+BX12</f>
        <v>шт, базовые станции</v>
      </c>
      <c r="CK12" s="16" t="s">
        <v>10</v>
      </c>
      <c r="CL12" s="15" t="s">
        <v>9</v>
      </c>
      <c r="CM12" s="15" t="s">
        <v>9</v>
      </c>
      <c r="CN12" s="16" t="s">
        <v>94</v>
      </c>
      <c r="CO12" s="16" t="s">
        <v>91</v>
      </c>
      <c r="CP12" s="16" t="s">
        <v>90</v>
      </c>
      <c r="CQ12" s="16" t="s">
        <v>10</v>
      </c>
      <c r="CR12" s="15" t="s">
        <v>9</v>
      </c>
      <c r="CS12" s="15" t="s">
        <v>9</v>
      </c>
      <c r="CT12" s="16" t="s">
        <v>94</v>
      </c>
      <c r="CU12" s="16" t="s">
        <v>91</v>
      </c>
      <c r="CV12" s="16" t="str">
        <f>+CJ12</f>
        <v>шт, базовые станции</v>
      </c>
      <c r="CW12" s="16" t="s">
        <v>10</v>
      </c>
      <c r="CX12" s="15" t="s">
        <v>9</v>
      </c>
      <c r="CY12" s="15" t="s">
        <v>9</v>
      </c>
      <c r="CZ12" s="16" t="s">
        <v>94</v>
      </c>
      <c r="DA12" s="16" t="s">
        <v>91</v>
      </c>
      <c r="DB12" s="16" t="s">
        <v>90</v>
      </c>
      <c r="DC12" s="16" t="s">
        <v>10</v>
      </c>
      <c r="DD12" s="15" t="s">
        <v>9</v>
      </c>
      <c r="DE12" s="15" t="s">
        <v>9</v>
      </c>
      <c r="DF12" s="16" t="s">
        <v>94</v>
      </c>
      <c r="DG12" s="16" t="s">
        <v>91</v>
      </c>
      <c r="DH12" s="16" t="str">
        <f>+CV12</f>
        <v>шт, базовые станции</v>
      </c>
      <c r="DI12" s="16" t="str">
        <f>+AU12</f>
        <v>шт, сервер</v>
      </c>
      <c r="DJ12" s="15" t="s">
        <v>9</v>
      </c>
      <c r="DK12" s="15" t="s">
        <v>9</v>
      </c>
      <c r="DL12" s="16" t="s">
        <v>94</v>
      </c>
      <c r="DM12" s="16" t="s">
        <v>91</v>
      </c>
      <c r="DN12" s="16" t="s">
        <v>165</v>
      </c>
      <c r="DO12" s="16" t="str">
        <f>+AU12</f>
        <v>шт, сервер</v>
      </c>
      <c r="DP12" s="8"/>
    </row>
    <row r="13" spans="1:121" s="22" customFormat="1" x14ac:dyDescent="0.25">
      <c r="A13" s="17" t="s">
        <v>89</v>
      </c>
      <c r="B13" s="18">
        <v>2</v>
      </c>
      <c r="C13" s="19">
        <v>3</v>
      </c>
      <c r="D13" s="19">
        <v>4</v>
      </c>
      <c r="E13" s="19">
        <v>5</v>
      </c>
      <c r="F13" s="20" t="s">
        <v>35</v>
      </c>
      <c r="G13" s="20" t="s">
        <v>36</v>
      </c>
      <c r="H13" s="20" t="s">
        <v>37</v>
      </c>
      <c r="I13" s="20" t="s">
        <v>38</v>
      </c>
      <c r="J13" s="20" t="s">
        <v>39</v>
      </c>
      <c r="K13" s="20" t="s">
        <v>40</v>
      </c>
      <c r="L13" s="21" t="s">
        <v>11</v>
      </c>
      <c r="M13" s="21" t="s">
        <v>12</v>
      </c>
      <c r="N13" s="21" t="s">
        <v>13</v>
      </c>
      <c r="O13" s="21" t="s">
        <v>14</v>
      </c>
      <c r="P13" s="21" t="s">
        <v>15</v>
      </c>
      <c r="Q13" s="21" t="s">
        <v>16</v>
      </c>
      <c r="R13" s="21" t="s">
        <v>17</v>
      </c>
      <c r="S13" s="21" t="s">
        <v>18</v>
      </c>
      <c r="T13" s="21" t="s">
        <v>19</v>
      </c>
      <c r="U13" s="21" t="s">
        <v>20</v>
      </c>
      <c r="V13" s="21" t="s">
        <v>21</v>
      </c>
      <c r="W13" s="21" t="s">
        <v>22</v>
      </c>
      <c r="X13" s="21" t="s">
        <v>23</v>
      </c>
      <c r="Y13" s="21" t="s">
        <v>24</v>
      </c>
      <c r="Z13" s="21" t="s">
        <v>25</v>
      </c>
      <c r="AA13" s="21" t="s">
        <v>26</v>
      </c>
      <c r="AB13" s="21" t="s">
        <v>27</v>
      </c>
      <c r="AC13" s="21" t="s">
        <v>28</v>
      </c>
      <c r="AD13" s="21" t="s">
        <v>29</v>
      </c>
      <c r="AE13" s="21" t="s">
        <v>30</v>
      </c>
      <c r="AF13" s="21" t="s">
        <v>31</v>
      </c>
      <c r="AG13" s="21" t="s">
        <v>32</v>
      </c>
      <c r="AH13" s="21" t="s">
        <v>33</v>
      </c>
      <c r="AI13" s="21" t="s">
        <v>34</v>
      </c>
      <c r="AJ13" s="21" t="s">
        <v>41</v>
      </c>
      <c r="AK13" s="21" t="s">
        <v>42</v>
      </c>
      <c r="AL13" s="21" t="s">
        <v>43</v>
      </c>
      <c r="AM13" s="21" t="s">
        <v>44</v>
      </c>
      <c r="AN13" s="21" t="s">
        <v>45</v>
      </c>
      <c r="AO13" s="21" t="s">
        <v>46</v>
      </c>
      <c r="AP13" s="21" t="s">
        <v>47</v>
      </c>
      <c r="AQ13" s="21" t="s">
        <v>48</v>
      </c>
      <c r="AR13" s="21" t="s">
        <v>49</v>
      </c>
      <c r="AS13" s="21" t="s">
        <v>50</v>
      </c>
      <c r="AT13" s="21" t="s">
        <v>51</v>
      </c>
      <c r="AU13" s="21" t="s">
        <v>52</v>
      </c>
      <c r="AV13" s="21" t="s">
        <v>65</v>
      </c>
      <c r="AW13" s="21" t="s">
        <v>66</v>
      </c>
      <c r="AX13" s="21" t="s">
        <v>67</v>
      </c>
      <c r="AY13" s="21" t="s">
        <v>68</v>
      </c>
      <c r="AZ13" s="21" t="s">
        <v>69</v>
      </c>
      <c r="BA13" s="21" t="s">
        <v>70</v>
      </c>
      <c r="BB13" s="21" t="s">
        <v>71</v>
      </c>
      <c r="BC13" s="21" t="s">
        <v>72</v>
      </c>
      <c r="BD13" s="21" t="s">
        <v>73</v>
      </c>
      <c r="BE13" s="21" t="s">
        <v>74</v>
      </c>
      <c r="BF13" s="21" t="s">
        <v>75</v>
      </c>
      <c r="BG13" s="21" t="s">
        <v>76</v>
      </c>
      <c r="BH13" s="21" t="s">
        <v>77</v>
      </c>
      <c r="BI13" s="21" t="s">
        <v>78</v>
      </c>
      <c r="BJ13" s="21" t="s">
        <v>79</v>
      </c>
      <c r="BK13" s="21" t="s">
        <v>80</v>
      </c>
      <c r="BL13" s="21" t="s">
        <v>81</v>
      </c>
      <c r="BM13" s="21" t="s">
        <v>82</v>
      </c>
      <c r="BN13" s="21" t="s">
        <v>83</v>
      </c>
      <c r="BO13" s="21" t="s">
        <v>84</v>
      </c>
      <c r="BP13" s="21" t="s">
        <v>85</v>
      </c>
      <c r="BQ13" s="21" t="s">
        <v>86</v>
      </c>
      <c r="BR13" s="21" t="s">
        <v>87</v>
      </c>
      <c r="BS13" s="21" t="s">
        <v>88</v>
      </c>
      <c r="BT13" s="21" t="s">
        <v>137</v>
      </c>
      <c r="BU13" s="21" t="s">
        <v>138</v>
      </c>
      <c r="BV13" s="21" t="s">
        <v>139</v>
      </c>
      <c r="BW13" s="21" t="s">
        <v>140</v>
      </c>
      <c r="BX13" s="21" t="s">
        <v>141</v>
      </c>
      <c r="BY13" s="21" t="s">
        <v>142</v>
      </c>
      <c r="BZ13" s="21" t="s">
        <v>143</v>
      </c>
      <c r="CA13" s="21" t="s">
        <v>144</v>
      </c>
      <c r="CB13" s="21" t="s">
        <v>145</v>
      </c>
      <c r="CC13" s="21" t="s">
        <v>146</v>
      </c>
      <c r="CD13" s="21" t="s">
        <v>147</v>
      </c>
      <c r="CE13" s="21" t="s">
        <v>148</v>
      </c>
      <c r="CF13" s="21" t="s">
        <v>149</v>
      </c>
      <c r="CG13" s="21" t="s">
        <v>150</v>
      </c>
      <c r="CH13" s="21" t="s">
        <v>151</v>
      </c>
      <c r="CI13" s="21" t="s">
        <v>152</v>
      </c>
      <c r="CJ13" s="21" t="s">
        <v>153</v>
      </c>
      <c r="CK13" s="21" t="s">
        <v>154</v>
      </c>
      <c r="CL13" s="21" t="s">
        <v>155</v>
      </c>
      <c r="CM13" s="21" t="s">
        <v>156</v>
      </c>
      <c r="CN13" s="21" t="s">
        <v>157</v>
      </c>
      <c r="CO13" s="21" t="s">
        <v>158</v>
      </c>
      <c r="CP13" s="21" t="s">
        <v>159</v>
      </c>
      <c r="CQ13" s="21" t="s">
        <v>160</v>
      </c>
      <c r="CR13" s="21" t="s">
        <v>171</v>
      </c>
      <c r="CS13" s="21" t="s">
        <v>172</v>
      </c>
      <c r="CT13" s="21" t="s">
        <v>173</v>
      </c>
      <c r="CU13" s="21" t="s">
        <v>174</v>
      </c>
      <c r="CV13" s="21" t="s">
        <v>175</v>
      </c>
      <c r="CW13" s="21" t="s">
        <v>176</v>
      </c>
      <c r="CX13" s="21" t="s">
        <v>177</v>
      </c>
      <c r="CY13" s="21" t="s">
        <v>178</v>
      </c>
      <c r="CZ13" s="21" t="s">
        <v>179</v>
      </c>
      <c r="DA13" s="21" t="s">
        <v>180</v>
      </c>
      <c r="DB13" s="21" t="s">
        <v>181</v>
      </c>
      <c r="DC13" s="21" t="s">
        <v>182</v>
      </c>
      <c r="DD13" s="21" t="s">
        <v>53</v>
      </c>
      <c r="DE13" s="21" t="s">
        <v>54</v>
      </c>
      <c r="DF13" s="21" t="s">
        <v>55</v>
      </c>
      <c r="DG13" s="21" t="s">
        <v>56</v>
      </c>
      <c r="DH13" s="21" t="s">
        <v>57</v>
      </c>
      <c r="DI13" s="21" t="s">
        <v>58</v>
      </c>
      <c r="DJ13" s="21" t="s">
        <v>59</v>
      </c>
      <c r="DK13" s="21" t="s">
        <v>60</v>
      </c>
      <c r="DL13" s="21" t="s">
        <v>61</v>
      </c>
      <c r="DM13" s="21" t="s">
        <v>62</v>
      </c>
      <c r="DN13" s="21" t="s">
        <v>63</v>
      </c>
      <c r="DO13" s="21" t="s">
        <v>64</v>
      </c>
      <c r="DP13" s="19">
        <v>11</v>
      </c>
    </row>
    <row r="14" spans="1:121" s="28" customFormat="1" ht="28.5" customHeight="1" x14ac:dyDescent="0.25">
      <c r="A14" s="23" t="s">
        <v>98</v>
      </c>
      <c r="B14" s="24" t="s">
        <v>99</v>
      </c>
      <c r="C14" s="25" t="s">
        <v>100</v>
      </c>
      <c r="D14" s="26">
        <f>+D15</f>
        <v>1214.7008467547919</v>
      </c>
      <c r="E14" s="26">
        <f t="shared" ref="E14:CZ14" si="0">+E15</f>
        <v>1345.5699963422865</v>
      </c>
      <c r="F14" s="26">
        <f t="shared" si="0"/>
        <v>0</v>
      </c>
      <c r="G14" s="26">
        <f t="shared" si="0"/>
        <v>0</v>
      </c>
      <c r="H14" s="27">
        <f t="shared" si="0"/>
        <v>0</v>
      </c>
      <c r="I14" s="27">
        <f t="shared" si="0"/>
        <v>0</v>
      </c>
      <c r="J14" s="27">
        <f t="shared" si="0"/>
        <v>0</v>
      </c>
      <c r="K14" s="27">
        <f t="shared" si="0"/>
        <v>0</v>
      </c>
      <c r="L14" s="26">
        <f t="shared" si="0"/>
        <v>0</v>
      </c>
      <c r="M14" s="26">
        <f t="shared" si="0"/>
        <v>921.30354239479175</v>
      </c>
      <c r="N14" s="27">
        <f t="shared" si="0"/>
        <v>0</v>
      </c>
      <c r="O14" s="27">
        <f t="shared" si="0"/>
        <v>85570</v>
      </c>
      <c r="P14" s="27">
        <f t="shared" si="0"/>
        <v>0</v>
      </c>
      <c r="Q14" s="27">
        <f t="shared" si="0"/>
        <v>0</v>
      </c>
      <c r="R14" s="26">
        <f t="shared" si="0"/>
        <v>0</v>
      </c>
      <c r="S14" s="26">
        <f t="shared" si="0"/>
        <v>1345.5699963422865</v>
      </c>
      <c r="T14" s="27">
        <f t="shared" si="0"/>
        <v>0</v>
      </c>
      <c r="U14" s="27">
        <f t="shared" si="0"/>
        <v>132133</v>
      </c>
      <c r="V14" s="27">
        <f t="shared" si="0"/>
        <v>122</v>
      </c>
      <c r="W14" s="27">
        <f t="shared" si="0"/>
        <v>1</v>
      </c>
      <c r="X14" s="26">
        <f t="shared" si="0"/>
        <v>0</v>
      </c>
      <c r="Y14" s="26">
        <f t="shared" si="0"/>
        <v>97.587999999999994</v>
      </c>
      <c r="Z14" s="27">
        <f t="shared" si="0"/>
        <v>0</v>
      </c>
      <c r="AA14" s="27">
        <f t="shared" si="0"/>
        <v>7267</v>
      </c>
      <c r="AB14" s="27">
        <f t="shared" si="0"/>
        <v>0</v>
      </c>
      <c r="AC14" s="27">
        <f t="shared" si="0"/>
        <v>0</v>
      </c>
      <c r="AD14" s="26">
        <f t="shared" si="0"/>
        <v>0</v>
      </c>
      <c r="AE14" s="26">
        <f t="shared" si="0"/>
        <v>0</v>
      </c>
      <c r="AF14" s="27">
        <f t="shared" si="0"/>
        <v>0</v>
      </c>
      <c r="AG14" s="27">
        <f t="shared" si="0"/>
        <v>0</v>
      </c>
      <c r="AH14" s="27">
        <f t="shared" si="0"/>
        <v>0</v>
      </c>
      <c r="AI14" s="27">
        <f t="shared" si="0"/>
        <v>0</v>
      </c>
      <c r="AJ14" s="26">
        <f t="shared" si="0"/>
        <v>0</v>
      </c>
      <c r="AK14" s="26">
        <f t="shared" si="0"/>
        <v>97.587999999999994</v>
      </c>
      <c r="AL14" s="27">
        <f t="shared" si="0"/>
        <v>0</v>
      </c>
      <c r="AM14" s="27">
        <f t="shared" si="0"/>
        <v>7267</v>
      </c>
      <c r="AN14" s="27">
        <f t="shared" si="0"/>
        <v>0</v>
      </c>
      <c r="AO14" s="27">
        <f t="shared" si="0"/>
        <v>0</v>
      </c>
      <c r="AP14" s="26">
        <f t="shared" si="0"/>
        <v>0</v>
      </c>
      <c r="AQ14" s="26">
        <f t="shared" si="0"/>
        <v>521.85445394749468</v>
      </c>
      <c r="AR14" s="26">
        <f t="shared" si="0"/>
        <v>0</v>
      </c>
      <c r="AS14" s="27">
        <f t="shared" si="0"/>
        <v>53830</v>
      </c>
      <c r="AT14" s="27">
        <f t="shared" si="0"/>
        <v>122</v>
      </c>
      <c r="AU14" s="27">
        <f t="shared" si="0"/>
        <v>1</v>
      </c>
      <c r="AV14" s="26">
        <f t="shared" si="0"/>
        <v>0</v>
      </c>
      <c r="AW14" s="26">
        <f t="shared" si="0"/>
        <v>162.1035211565042</v>
      </c>
      <c r="AX14" s="27">
        <f t="shared" si="0"/>
        <v>0</v>
      </c>
      <c r="AY14" s="27">
        <f t="shared" si="0"/>
        <v>15621</v>
      </c>
      <c r="AZ14" s="27">
        <f t="shared" si="0"/>
        <v>21</v>
      </c>
      <c r="BA14" s="27">
        <f t="shared" si="0"/>
        <v>0</v>
      </c>
      <c r="BB14" s="26" t="str">
        <f t="shared" si="0"/>
        <v>нд</v>
      </c>
      <c r="BC14" s="26" t="str">
        <f t="shared" si="0"/>
        <v>нд</v>
      </c>
      <c r="BD14" s="26" t="str">
        <f t="shared" si="0"/>
        <v>нд</v>
      </c>
      <c r="BE14" s="26" t="str">
        <f t="shared" si="0"/>
        <v>нд</v>
      </c>
      <c r="BF14" s="26" t="str">
        <f t="shared" si="0"/>
        <v>нд</v>
      </c>
      <c r="BG14" s="26" t="str">
        <f t="shared" si="0"/>
        <v>нд</v>
      </c>
      <c r="BH14" s="26">
        <f t="shared" ref="BH14" si="1">+BH15</f>
        <v>0</v>
      </c>
      <c r="BI14" s="26">
        <f t="shared" ref="BI14" si="2">+BI15</f>
        <v>157.57675448202701</v>
      </c>
      <c r="BJ14" s="27">
        <f t="shared" ref="BJ14" si="3">+BJ15</f>
        <v>0</v>
      </c>
      <c r="BK14" s="27">
        <f t="shared" ref="BK14" si="4">+BK15</f>
        <v>15670</v>
      </c>
      <c r="BL14" s="27">
        <f t="shared" ref="BL14" si="5">+BL15</f>
        <v>21</v>
      </c>
      <c r="BM14" s="27">
        <f t="shared" ref="BM14" si="6">+BM15</f>
        <v>0</v>
      </c>
      <c r="BN14" s="26" t="str">
        <f t="shared" ref="BN14" si="7">+BN15</f>
        <v>нд</v>
      </c>
      <c r="BO14" s="26" t="str">
        <f t="shared" ref="BO14" si="8">+BO15</f>
        <v>нд</v>
      </c>
      <c r="BP14" s="26" t="str">
        <f t="shared" ref="BP14" si="9">+BP15</f>
        <v>нд</v>
      </c>
      <c r="BQ14" s="26" t="str">
        <f t="shared" ref="BQ14" si="10">+BQ15</f>
        <v>нд</v>
      </c>
      <c r="BR14" s="26" t="str">
        <f t="shared" ref="BR14" si="11">+BR15</f>
        <v>нд</v>
      </c>
      <c r="BS14" s="26" t="str">
        <f t="shared" ref="BS14" si="12">+BS15</f>
        <v>нд</v>
      </c>
      <c r="BT14" s="26">
        <f t="shared" ref="BT14" si="13">+BT15</f>
        <v>0</v>
      </c>
      <c r="BU14" s="26">
        <f t="shared" ref="BU14" si="14">+BU15</f>
        <v>166.21231079054689</v>
      </c>
      <c r="BV14" s="27">
        <f t="shared" ref="BV14" si="15">+BV15</f>
        <v>0</v>
      </c>
      <c r="BW14" s="27">
        <f t="shared" ref="BW14" si="16">+BW15</f>
        <v>15669</v>
      </c>
      <c r="BX14" s="27">
        <f t="shared" ref="BX14" si="17">+BX15</f>
        <v>21</v>
      </c>
      <c r="BY14" s="27">
        <f t="shared" ref="BY14" si="18">+BY15</f>
        <v>0</v>
      </c>
      <c r="BZ14" s="26" t="str">
        <f t="shared" ref="BZ14" si="19">+BZ15</f>
        <v>нд</v>
      </c>
      <c r="CA14" s="26" t="str">
        <f t="shared" ref="CA14" si="20">+CA15</f>
        <v>нд</v>
      </c>
      <c r="CB14" s="26" t="str">
        <f t="shared" ref="CB14" si="21">+CB15</f>
        <v>нд</v>
      </c>
      <c r="CC14" s="26" t="str">
        <f t="shared" ref="CC14" si="22">+CC15</f>
        <v>нд</v>
      </c>
      <c r="CD14" s="26" t="str">
        <f t="shared" ref="CD14" si="23">+CD15</f>
        <v>нд</v>
      </c>
      <c r="CE14" s="26" t="str">
        <f t="shared" ref="CE14" si="24">+CE15</f>
        <v>нд</v>
      </c>
      <c r="CF14" s="26">
        <f t="shared" si="0"/>
        <v>0</v>
      </c>
      <c r="CG14" s="26">
        <f t="shared" si="0"/>
        <v>170.31517374263998</v>
      </c>
      <c r="CH14" s="27">
        <f t="shared" si="0"/>
        <v>0</v>
      </c>
      <c r="CI14" s="27">
        <f t="shared" si="0"/>
        <v>15689</v>
      </c>
      <c r="CJ14" s="27">
        <f t="shared" si="0"/>
        <v>21</v>
      </c>
      <c r="CK14" s="27">
        <f t="shared" si="0"/>
        <v>0</v>
      </c>
      <c r="CL14" s="26" t="str">
        <f t="shared" si="0"/>
        <v>нд</v>
      </c>
      <c r="CM14" s="26" t="str">
        <f t="shared" si="0"/>
        <v>нд</v>
      </c>
      <c r="CN14" s="26" t="str">
        <f t="shared" si="0"/>
        <v>нд</v>
      </c>
      <c r="CO14" s="26" t="str">
        <f t="shared" si="0"/>
        <v>нд</v>
      </c>
      <c r="CP14" s="26" t="str">
        <f t="shared" si="0"/>
        <v>нд</v>
      </c>
      <c r="CQ14" s="26" t="str">
        <f t="shared" si="0"/>
        <v>нд</v>
      </c>
      <c r="CR14" s="26">
        <f t="shared" si="0"/>
        <v>0</v>
      </c>
      <c r="CS14" s="26">
        <f t="shared" si="0"/>
        <v>167.50778222307372</v>
      </c>
      <c r="CT14" s="27">
        <f t="shared" si="0"/>
        <v>0</v>
      </c>
      <c r="CU14" s="27">
        <f t="shared" si="0"/>
        <v>15654</v>
      </c>
      <c r="CV14" s="27">
        <f t="shared" si="0"/>
        <v>21</v>
      </c>
      <c r="CW14" s="27">
        <f t="shared" si="0"/>
        <v>0</v>
      </c>
      <c r="CX14" s="26" t="str">
        <f t="shared" si="0"/>
        <v>нд</v>
      </c>
      <c r="CY14" s="26" t="str">
        <f t="shared" si="0"/>
        <v>нд</v>
      </c>
      <c r="CZ14" s="26" t="str">
        <f t="shared" si="0"/>
        <v>нд</v>
      </c>
      <c r="DA14" s="26" t="str">
        <f t="shared" ref="DA14:DP14" si="25">+DA15</f>
        <v>нд</v>
      </c>
      <c r="DB14" s="26" t="str">
        <f t="shared" si="25"/>
        <v>нд</v>
      </c>
      <c r="DC14" s="26" t="str">
        <f t="shared" si="25"/>
        <v>нд</v>
      </c>
      <c r="DD14" s="26">
        <f t="shared" si="25"/>
        <v>0</v>
      </c>
      <c r="DE14" s="26">
        <f t="shared" si="25"/>
        <v>921.30354239479175</v>
      </c>
      <c r="DF14" s="27">
        <f t="shared" si="25"/>
        <v>0</v>
      </c>
      <c r="DG14" s="27">
        <f t="shared" si="25"/>
        <v>85570</v>
      </c>
      <c r="DH14" s="27">
        <f t="shared" si="25"/>
        <v>105</v>
      </c>
      <c r="DI14" s="27">
        <f t="shared" si="25"/>
        <v>0</v>
      </c>
      <c r="DJ14" s="26">
        <f t="shared" si="25"/>
        <v>0</v>
      </c>
      <c r="DK14" s="26">
        <f>+DK15</f>
        <v>1345.5699963422865</v>
      </c>
      <c r="DL14" s="27">
        <f t="shared" si="25"/>
        <v>0</v>
      </c>
      <c r="DM14" s="27">
        <f t="shared" si="25"/>
        <v>132133</v>
      </c>
      <c r="DN14" s="27">
        <f t="shared" si="25"/>
        <v>227</v>
      </c>
      <c r="DO14" s="27">
        <f t="shared" si="25"/>
        <v>1</v>
      </c>
      <c r="DP14" s="26" t="str">
        <f t="shared" si="25"/>
        <v>нд</v>
      </c>
    </row>
    <row r="15" spans="1:121" s="28" customFormat="1" ht="40.5" customHeight="1" x14ac:dyDescent="0.25">
      <c r="A15" s="23" t="s">
        <v>101</v>
      </c>
      <c r="B15" s="24" t="s">
        <v>102</v>
      </c>
      <c r="C15" s="25" t="s">
        <v>100</v>
      </c>
      <c r="D15" s="26">
        <f>+D20</f>
        <v>1214.7008467547919</v>
      </c>
      <c r="E15" s="26">
        <f t="shared" ref="E15:CZ15" si="26">+E20</f>
        <v>1345.5699963422865</v>
      </c>
      <c r="F15" s="26">
        <f t="shared" si="26"/>
        <v>0</v>
      </c>
      <c r="G15" s="26">
        <f t="shared" si="26"/>
        <v>0</v>
      </c>
      <c r="H15" s="27">
        <f t="shared" si="26"/>
        <v>0</v>
      </c>
      <c r="I15" s="27">
        <f t="shared" si="26"/>
        <v>0</v>
      </c>
      <c r="J15" s="27">
        <f t="shared" si="26"/>
        <v>0</v>
      </c>
      <c r="K15" s="27">
        <f t="shared" si="26"/>
        <v>0</v>
      </c>
      <c r="L15" s="26">
        <f t="shared" si="26"/>
        <v>0</v>
      </c>
      <c r="M15" s="26">
        <f t="shared" si="26"/>
        <v>921.30354239479175</v>
      </c>
      <c r="N15" s="27">
        <f t="shared" si="26"/>
        <v>0</v>
      </c>
      <c r="O15" s="27">
        <f t="shared" si="26"/>
        <v>85570</v>
      </c>
      <c r="P15" s="27">
        <f t="shared" si="26"/>
        <v>0</v>
      </c>
      <c r="Q15" s="27">
        <f t="shared" si="26"/>
        <v>0</v>
      </c>
      <c r="R15" s="26">
        <f t="shared" si="26"/>
        <v>0</v>
      </c>
      <c r="S15" s="26">
        <f t="shared" si="26"/>
        <v>1345.5699963422865</v>
      </c>
      <c r="T15" s="27">
        <f t="shared" si="26"/>
        <v>0</v>
      </c>
      <c r="U15" s="27">
        <f t="shared" si="26"/>
        <v>132133</v>
      </c>
      <c r="V15" s="27">
        <f t="shared" si="26"/>
        <v>122</v>
      </c>
      <c r="W15" s="27">
        <f t="shared" si="26"/>
        <v>1</v>
      </c>
      <c r="X15" s="26">
        <f t="shared" si="26"/>
        <v>0</v>
      </c>
      <c r="Y15" s="26">
        <f t="shared" si="26"/>
        <v>97.587999999999994</v>
      </c>
      <c r="Z15" s="27">
        <f t="shared" si="26"/>
        <v>0</v>
      </c>
      <c r="AA15" s="27">
        <f t="shared" si="26"/>
        <v>7267</v>
      </c>
      <c r="AB15" s="27">
        <f t="shared" si="26"/>
        <v>0</v>
      </c>
      <c r="AC15" s="27">
        <f t="shared" si="26"/>
        <v>0</v>
      </c>
      <c r="AD15" s="26">
        <f t="shared" si="26"/>
        <v>0</v>
      </c>
      <c r="AE15" s="26">
        <f t="shared" si="26"/>
        <v>0</v>
      </c>
      <c r="AF15" s="27">
        <f t="shared" si="26"/>
        <v>0</v>
      </c>
      <c r="AG15" s="27">
        <f t="shared" si="26"/>
        <v>0</v>
      </c>
      <c r="AH15" s="27">
        <f t="shared" si="26"/>
        <v>0</v>
      </c>
      <c r="AI15" s="27">
        <f t="shared" si="26"/>
        <v>0</v>
      </c>
      <c r="AJ15" s="26">
        <f t="shared" si="26"/>
        <v>0</v>
      </c>
      <c r="AK15" s="26">
        <f t="shared" si="26"/>
        <v>97.587999999999994</v>
      </c>
      <c r="AL15" s="27">
        <f t="shared" si="26"/>
        <v>0</v>
      </c>
      <c r="AM15" s="27">
        <f t="shared" si="26"/>
        <v>7267</v>
      </c>
      <c r="AN15" s="27">
        <f t="shared" si="26"/>
        <v>0</v>
      </c>
      <c r="AO15" s="27">
        <f t="shared" si="26"/>
        <v>0</v>
      </c>
      <c r="AP15" s="26">
        <f t="shared" si="26"/>
        <v>0</v>
      </c>
      <c r="AQ15" s="26">
        <f t="shared" si="26"/>
        <v>521.85445394749468</v>
      </c>
      <c r="AR15" s="26">
        <f t="shared" si="26"/>
        <v>0</v>
      </c>
      <c r="AS15" s="27">
        <f t="shared" si="26"/>
        <v>53830</v>
      </c>
      <c r="AT15" s="27">
        <f t="shared" si="26"/>
        <v>122</v>
      </c>
      <c r="AU15" s="27">
        <f t="shared" si="26"/>
        <v>1</v>
      </c>
      <c r="AV15" s="26">
        <f t="shared" si="26"/>
        <v>0</v>
      </c>
      <c r="AW15" s="26">
        <f t="shared" si="26"/>
        <v>162.1035211565042</v>
      </c>
      <c r="AX15" s="27">
        <f t="shared" si="26"/>
        <v>0</v>
      </c>
      <c r="AY15" s="27">
        <f t="shared" si="26"/>
        <v>15621</v>
      </c>
      <c r="AZ15" s="27">
        <f t="shared" si="26"/>
        <v>21</v>
      </c>
      <c r="BA15" s="27">
        <f t="shared" si="26"/>
        <v>0</v>
      </c>
      <c r="BB15" s="26" t="str">
        <f t="shared" si="26"/>
        <v>нд</v>
      </c>
      <c r="BC15" s="26" t="str">
        <f t="shared" si="26"/>
        <v>нд</v>
      </c>
      <c r="BD15" s="26" t="str">
        <f t="shared" si="26"/>
        <v>нд</v>
      </c>
      <c r="BE15" s="26" t="str">
        <f t="shared" si="26"/>
        <v>нд</v>
      </c>
      <c r="BF15" s="26" t="str">
        <f t="shared" si="26"/>
        <v>нд</v>
      </c>
      <c r="BG15" s="26" t="str">
        <f t="shared" si="26"/>
        <v>нд</v>
      </c>
      <c r="BH15" s="26">
        <f t="shared" si="26"/>
        <v>0</v>
      </c>
      <c r="BI15" s="26">
        <f t="shared" si="26"/>
        <v>157.57675448202701</v>
      </c>
      <c r="BJ15" s="27">
        <f t="shared" si="26"/>
        <v>0</v>
      </c>
      <c r="BK15" s="27">
        <f t="shared" si="26"/>
        <v>15670</v>
      </c>
      <c r="BL15" s="27">
        <f t="shared" si="26"/>
        <v>21</v>
      </c>
      <c r="BM15" s="27">
        <f t="shared" si="26"/>
        <v>0</v>
      </c>
      <c r="BN15" s="26" t="str">
        <f t="shared" si="26"/>
        <v>нд</v>
      </c>
      <c r="BO15" s="26" t="str">
        <f t="shared" si="26"/>
        <v>нд</v>
      </c>
      <c r="BP15" s="26" t="str">
        <f t="shared" si="26"/>
        <v>нд</v>
      </c>
      <c r="BQ15" s="26" t="str">
        <f t="shared" si="26"/>
        <v>нд</v>
      </c>
      <c r="BR15" s="26" t="str">
        <f t="shared" si="26"/>
        <v>нд</v>
      </c>
      <c r="BS15" s="26" t="str">
        <f t="shared" si="26"/>
        <v>нд</v>
      </c>
      <c r="BT15" s="26">
        <f t="shared" ref="BT15:CE15" si="27">+BT20</f>
        <v>0</v>
      </c>
      <c r="BU15" s="26">
        <f t="shared" si="27"/>
        <v>166.21231079054689</v>
      </c>
      <c r="BV15" s="27">
        <f t="shared" si="27"/>
        <v>0</v>
      </c>
      <c r="BW15" s="27">
        <f t="shared" si="27"/>
        <v>15669</v>
      </c>
      <c r="BX15" s="27">
        <f t="shared" si="27"/>
        <v>21</v>
      </c>
      <c r="BY15" s="27">
        <f t="shared" si="27"/>
        <v>0</v>
      </c>
      <c r="BZ15" s="26" t="str">
        <f t="shared" si="27"/>
        <v>нд</v>
      </c>
      <c r="CA15" s="26" t="str">
        <f t="shared" si="27"/>
        <v>нд</v>
      </c>
      <c r="CB15" s="26" t="str">
        <f t="shared" si="27"/>
        <v>нд</v>
      </c>
      <c r="CC15" s="26" t="str">
        <f t="shared" si="27"/>
        <v>нд</v>
      </c>
      <c r="CD15" s="26" t="str">
        <f t="shared" si="27"/>
        <v>нд</v>
      </c>
      <c r="CE15" s="26" t="str">
        <f t="shared" si="27"/>
        <v>нд</v>
      </c>
      <c r="CF15" s="26">
        <f t="shared" si="26"/>
        <v>0</v>
      </c>
      <c r="CG15" s="26">
        <f t="shared" si="26"/>
        <v>170.31517374263998</v>
      </c>
      <c r="CH15" s="27">
        <f t="shared" si="26"/>
        <v>0</v>
      </c>
      <c r="CI15" s="27">
        <f t="shared" si="26"/>
        <v>15689</v>
      </c>
      <c r="CJ15" s="27">
        <f t="shared" si="26"/>
        <v>21</v>
      </c>
      <c r="CK15" s="27">
        <f t="shared" si="26"/>
        <v>0</v>
      </c>
      <c r="CL15" s="26" t="str">
        <f t="shared" si="26"/>
        <v>нд</v>
      </c>
      <c r="CM15" s="26" t="str">
        <f t="shared" si="26"/>
        <v>нд</v>
      </c>
      <c r="CN15" s="26" t="str">
        <f t="shared" si="26"/>
        <v>нд</v>
      </c>
      <c r="CO15" s="26" t="str">
        <f t="shared" si="26"/>
        <v>нд</v>
      </c>
      <c r="CP15" s="26" t="str">
        <f t="shared" si="26"/>
        <v>нд</v>
      </c>
      <c r="CQ15" s="26" t="str">
        <f t="shared" si="26"/>
        <v>нд</v>
      </c>
      <c r="CR15" s="26">
        <f t="shared" si="26"/>
        <v>0</v>
      </c>
      <c r="CS15" s="26">
        <f t="shared" si="26"/>
        <v>167.50778222307372</v>
      </c>
      <c r="CT15" s="27">
        <f t="shared" si="26"/>
        <v>0</v>
      </c>
      <c r="CU15" s="27">
        <f t="shared" si="26"/>
        <v>15654</v>
      </c>
      <c r="CV15" s="27">
        <f t="shared" si="26"/>
        <v>21</v>
      </c>
      <c r="CW15" s="27">
        <f t="shared" si="26"/>
        <v>0</v>
      </c>
      <c r="CX15" s="26" t="str">
        <f t="shared" si="26"/>
        <v>нд</v>
      </c>
      <c r="CY15" s="26" t="str">
        <f t="shared" si="26"/>
        <v>нд</v>
      </c>
      <c r="CZ15" s="26" t="str">
        <f t="shared" si="26"/>
        <v>нд</v>
      </c>
      <c r="DA15" s="26" t="str">
        <f t="shared" ref="DA15:DP15" si="28">+DA20</f>
        <v>нд</v>
      </c>
      <c r="DB15" s="26" t="str">
        <f t="shared" si="28"/>
        <v>нд</v>
      </c>
      <c r="DC15" s="26" t="str">
        <f t="shared" si="28"/>
        <v>нд</v>
      </c>
      <c r="DD15" s="26">
        <f t="shared" si="28"/>
        <v>0</v>
      </c>
      <c r="DE15" s="26">
        <f t="shared" si="28"/>
        <v>921.30354239479175</v>
      </c>
      <c r="DF15" s="27">
        <f t="shared" si="28"/>
        <v>0</v>
      </c>
      <c r="DG15" s="27">
        <f t="shared" si="28"/>
        <v>85570</v>
      </c>
      <c r="DH15" s="27">
        <f t="shared" si="28"/>
        <v>105</v>
      </c>
      <c r="DI15" s="27">
        <f t="shared" si="28"/>
        <v>0</v>
      </c>
      <c r="DJ15" s="26">
        <f t="shared" si="28"/>
        <v>0</v>
      </c>
      <c r="DK15" s="26">
        <f t="shared" si="28"/>
        <v>1345.5699963422865</v>
      </c>
      <c r="DL15" s="27">
        <f t="shared" si="28"/>
        <v>0</v>
      </c>
      <c r="DM15" s="27">
        <f t="shared" si="28"/>
        <v>132133</v>
      </c>
      <c r="DN15" s="27">
        <f t="shared" si="28"/>
        <v>227</v>
      </c>
      <c r="DO15" s="27">
        <f t="shared" si="28"/>
        <v>1</v>
      </c>
      <c r="DP15" s="26" t="str">
        <f t="shared" si="28"/>
        <v>нд</v>
      </c>
    </row>
    <row r="16" spans="1:121" ht="30.75" customHeight="1" x14ac:dyDescent="0.25">
      <c r="A16" s="23" t="s">
        <v>103</v>
      </c>
      <c r="B16" s="24" t="s">
        <v>104</v>
      </c>
      <c r="C16" s="29" t="s">
        <v>100</v>
      </c>
      <c r="D16" s="30" t="s">
        <v>129</v>
      </c>
      <c r="E16" s="31" t="s">
        <v>129</v>
      </c>
      <c r="F16" s="31" t="s">
        <v>129</v>
      </c>
      <c r="G16" s="31" t="s">
        <v>129</v>
      </c>
      <c r="H16" s="32" t="s">
        <v>129</v>
      </c>
      <c r="I16" s="32" t="s">
        <v>129</v>
      </c>
      <c r="J16" s="32" t="s">
        <v>129</v>
      </c>
      <c r="K16" s="32" t="s">
        <v>129</v>
      </c>
      <c r="L16" s="31" t="s">
        <v>129</v>
      </c>
      <c r="M16" s="31" t="s">
        <v>129</v>
      </c>
      <c r="N16" s="32" t="s">
        <v>129</v>
      </c>
      <c r="O16" s="32" t="s">
        <v>129</v>
      </c>
      <c r="P16" s="32" t="s">
        <v>129</v>
      </c>
      <c r="Q16" s="32" t="s">
        <v>129</v>
      </c>
      <c r="R16" s="31" t="s">
        <v>129</v>
      </c>
      <c r="S16" s="31" t="s">
        <v>129</v>
      </c>
      <c r="T16" s="32" t="s">
        <v>129</v>
      </c>
      <c r="U16" s="32" t="s">
        <v>129</v>
      </c>
      <c r="V16" s="32" t="s">
        <v>129</v>
      </c>
      <c r="W16" s="32" t="s">
        <v>129</v>
      </c>
      <c r="X16" s="31" t="s">
        <v>129</v>
      </c>
      <c r="Y16" s="31" t="s">
        <v>129</v>
      </c>
      <c r="Z16" s="32" t="s">
        <v>129</v>
      </c>
      <c r="AA16" s="32" t="s">
        <v>129</v>
      </c>
      <c r="AB16" s="32" t="s">
        <v>129</v>
      </c>
      <c r="AC16" s="32" t="s">
        <v>129</v>
      </c>
      <c r="AD16" s="31" t="s">
        <v>129</v>
      </c>
      <c r="AE16" s="31" t="s">
        <v>129</v>
      </c>
      <c r="AF16" s="32" t="s">
        <v>129</v>
      </c>
      <c r="AG16" s="32" t="s">
        <v>129</v>
      </c>
      <c r="AH16" s="32" t="s">
        <v>129</v>
      </c>
      <c r="AI16" s="32" t="s">
        <v>129</v>
      </c>
      <c r="AJ16" s="31" t="s">
        <v>129</v>
      </c>
      <c r="AK16" s="31" t="s">
        <v>129</v>
      </c>
      <c r="AL16" s="32" t="s">
        <v>129</v>
      </c>
      <c r="AM16" s="32" t="s">
        <v>129</v>
      </c>
      <c r="AN16" s="32" t="s">
        <v>129</v>
      </c>
      <c r="AO16" s="32" t="s">
        <v>129</v>
      </c>
      <c r="AP16" s="31" t="s">
        <v>129</v>
      </c>
      <c r="AQ16" s="31" t="s">
        <v>129</v>
      </c>
      <c r="AR16" s="31" t="s">
        <v>129</v>
      </c>
      <c r="AS16" s="31" t="s">
        <v>129</v>
      </c>
      <c r="AT16" s="31" t="s">
        <v>129</v>
      </c>
      <c r="AU16" s="32" t="s">
        <v>129</v>
      </c>
      <c r="AV16" s="31" t="s">
        <v>129</v>
      </c>
      <c r="AW16" s="31" t="s">
        <v>129</v>
      </c>
      <c r="AX16" s="32" t="s">
        <v>129</v>
      </c>
      <c r="AY16" s="32" t="s">
        <v>129</v>
      </c>
      <c r="AZ16" s="32" t="s">
        <v>129</v>
      </c>
      <c r="BA16" s="32" t="s">
        <v>129</v>
      </c>
      <c r="BB16" s="31" t="s">
        <v>129</v>
      </c>
      <c r="BC16" s="31" t="s">
        <v>129</v>
      </c>
      <c r="BD16" s="31" t="s">
        <v>129</v>
      </c>
      <c r="BE16" s="31" t="s">
        <v>129</v>
      </c>
      <c r="BF16" s="31" t="s">
        <v>129</v>
      </c>
      <c r="BG16" s="31" t="s">
        <v>129</v>
      </c>
      <c r="BH16" s="31" t="s">
        <v>129</v>
      </c>
      <c r="BI16" s="31" t="s">
        <v>129</v>
      </c>
      <c r="BJ16" s="32" t="s">
        <v>129</v>
      </c>
      <c r="BK16" s="32" t="s">
        <v>129</v>
      </c>
      <c r="BL16" s="32" t="s">
        <v>129</v>
      </c>
      <c r="BM16" s="32" t="s">
        <v>129</v>
      </c>
      <c r="BN16" s="31" t="s">
        <v>129</v>
      </c>
      <c r="BO16" s="31" t="s">
        <v>129</v>
      </c>
      <c r="BP16" s="31" t="s">
        <v>129</v>
      </c>
      <c r="BQ16" s="31" t="s">
        <v>129</v>
      </c>
      <c r="BR16" s="31" t="s">
        <v>129</v>
      </c>
      <c r="BS16" s="31" t="s">
        <v>129</v>
      </c>
      <c r="BT16" s="31" t="s">
        <v>129</v>
      </c>
      <c r="BU16" s="31" t="s">
        <v>129</v>
      </c>
      <c r="BV16" s="32" t="s">
        <v>129</v>
      </c>
      <c r="BW16" s="32" t="s">
        <v>129</v>
      </c>
      <c r="BX16" s="32" t="s">
        <v>129</v>
      </c>
      <c r="BY16" s="32" t="s">
        <v>129</v>
      </c>
      <c r="BZ16" s="31" t="s">
        <v>129</v>
      </c>
      <c r="CA16" s="31" t="s">
        <v>129</v>
      </c>
      <c r="CB16" s="31" t="s">
        <v>129</v>
      </c>
      <c r="CC16" s="31" t="s">
        <v>129</v>
      </c>
      <c r="CD16" s="31" t="s">
        <v>129</v>
      </c>
      <c r="CE16" s="31" t="s">
        <v>129</v>
      </c>
      <c r="CF16" s="31" t="s">
        <v>129</v>
      </c>
      <c r="CG16" s="31" t="s">
        <v>129</v>
      </c>
      <c r="CH16" s="32" t="s">
        <v>129</v>
      </c>
      <c r="CI16" s="32" t="s">
        <v>129</v>
      </c>
      <c r="CJ16" s="32" t="s">
        <v>129</v>
      </c>
      <c r="CK16" s="32" t="s">
        <v>129</v>
      </c>
      <c r="CL16" s="31" t="s">
        <v>129</v>
      </c>
      <c r="CM16" s="31" t="s">
        <v>129</v>
      </c>
      <c r="CN16" s="31" t="s">
        <v>129</v>
      </c>
      <c r="CO16" s="31" t="s">
        <v>129</v>
      </c>
      <c r="CP16" s="31" t="s">
        <v>129</v>
      </c>
      <c r="CQ16" s="31" t="s">
        <v>129</v>
      </c>
      <c r="CR16" s="31" t="s">
        <v>129</v>
      </c>
      <c r="CS16" s="31" t="s">
        <v>129</v>
      </c>
      <c r="CT16" s="32" t="s">
        <v>129</v>
      </c>
      <c r="CU16" s="32" t="s">
        <v>129</v>
      </c>
      <c r="CV16" s="32" t="s">
        <v>129</v>
      </c>
      <c r="CW16" s="32" t="s">
        <v>129</v>
      </c>
      <c r="CX16" s="31" t="s">
        <v>129</v>
      </c>
      <c r="CY16" s="31" t="s">
        <v>129</v>
      </c>
      <c r="CZ16" s="31" t="s">
        <v>129</v>
      </c>
      <c r="DA16" s="31" t="s">
        <v>129</v>
      </c>
      <c r="DB16" s="31" t="s">
        <v>129</v>
      </c>
      <c r="DC16" s="31" t="s">
        <v>129</v>
      </c>
      <c r="DD16" s="31" t="s">
        <v>129</v>
      </c>
      <c r="DE16" s="31" t="s">
        <v>129</v>
      </c>
      <c r="DF16" s="32" t="s">
        <v>129</v>
      </c>
      <c r="DG16" s="32" t="s">
        <v>129</v>
      </c>
      <c r="DH16" s="32" t="s">
        <v>129</v>
      </c>
      <c r="DI16" s="32" t="s">
        <v>129</v>
      </c>
      <c r="DJ16" s="31" t="s">
        <v>129</v>
      </c>
      <c r="DK16" s="31" t="s">
        <v>129</v>
      </c>
      <c r="DL16" s="31" t="s">
        <v>129</v>
      </c>
      <c r="DM16" s="31" t="s">
        <v>129</v>
      </c>
      <c r="DN16" s="31" t="s">
        <v>129</v>
      </c>
      <c r="DO16" s="31" t="s">
        <v>129</v>
      </c>
      <c r="DP16" s="31" t="s">
        <v>129</v>
      </c>
    </row>
    <row r="17" spans="1:120" ht="43.5" customHeight="1" x14ac:dyDescent="0.25">
      <c r="A17" s="23" t="s">
        <v>105</v>
      </c>
      <c r="B17" s="24" t="s">
        <v>106</v>
      </c>
      <c r="C17" s="29" t="s">
        <v>100</v>
      </c>
      <c r="D17" s="30" t="s">
        <v>129</v>
      </c>
      <c r="E17" s="31" t="s">
        <v>129</v>
      </c>
      <c r="F17" s="31" t="s">
        <v>129</v>
      </c>
      <c r="G17" s="31" t="s">
        <v>129</v>
      </c>
      <c r="H17" s="32" t="s">
        <v>129</v>
      </c>
      <c r="I17" s="32" t="s">
        <v>129</v>
      </c>
      <c r="J17" s="32" t="s">
        <v>129</v>
      </c>
      <c r="K17" s="32" t="s">
        <v>129</v>
      </c>
      <c r="L17" s="31" t="s">
        <v>129</v>
      </c>
      <c r="M17" s="31" t="s">
        <v>129</v>
      </c>
      <c r="N17" s="32" t="s">
        <v>129</v>
      </c>
      <c r="O17" s="32" t="s">
        <v>129</v>
      </c>
      <c r="P17" s="32" t="s">
        <v>129</v>
      </c>
      <c r="Q17" s="32" t="s">
        <v>129</v>
      </c>
      <c r="R17" s="31" t="s">
        <v>129</v>
      </c>
      <c r="S17" s="31" t="s">
        <v>129</v>
      </c>
      <c r="T17" s="32" t="s">
        <v>129</v>
      </c>
      <c r="U17" s="32" t="s">
        <v>129</v>
      </c>
      <c r="V17" s="32" t="s">
        <v>129</v>
      </c>
      <c r="W17" s="32" t="s">
        <v>129</v>
      </c>
      <c r="X17" s="31" t="s">
        <v>129</v>
      </c>
      <c r="Y17" s="31" t="s">
        <v>129</v>
      </c>
      <c r="Z17" s="32" t="s">
        <v>129</v>
      </c>
      <c r="AA17" s="32" t="s">
        <v>129</v>
      </c>
      <c r="AB17" s="32" t="s">
        <v>129</v>
      </c>
      <c r="AC17" s="32" t="s">
        <v>129</v>
      </c>
      <c r="AD17" s="31" t="s">
        <v>129</v>
      </c>
      <c r="AE17" s="31" t="s">
        <v>129</v>
      </c>
      <c r="AF17" s="32" t="s">
        <v>129</v>
      </c>
      <c r="AG17" s="32" t="s">
        <v>129</v>
      </c>
      <c r="AH17" s="32" t="s">
        <v>129</v>
      </c>
      <c r="AI17" s="32" t="s">
        <v>129</v>
      </c>
      <c r="AJ17" s="31" t="s">
        <v>129</v>
      </c>
      <c r="AK17" s="31" t="s">
        <v>129</v>
      </c>
      <c r="AL17" s="32" t="s">
        <v>129</v>
      </c>
      <c r="AM17" s="32" t="s">
        <v>129</v>
      </c>
      <c r="AN17" s="32" t="s">
        <v>129</v>
      </c>
      <c r="AO17" s="32" t="s">
        <v>129</v>
      </c>
      <c r="AP17" s="31" t="s">
        <v>129</v>
      </c>
      <c r="AQ17" s="31" t="s">
        <v>129</v>
      </c>
      <c r="AR17" s="31" t="s">
        <v>129</v>
      </c>
      <c r="AS17" s="31" t="s">
        <v>129</v>
      </c>
      <c r="AT17" s="31" t="s">
        <v>129</v>
      </c>
      <c r="AU17" s="32" t="s">
        <v>129</v>
      </c>
      <c r="AV17" s="31" t="s">
        <v>129</v>
      </c>
      <c r="AW17" s="31" t="s">
        <v>129</v>
      </c>
      <c r="AX17" s="32" t="s">
        <v>129</v>
      </c>
      <c r="AY17" s="32" t="s">
        <v>129</v>
      </c>
      <c r="AZ17" s="32" t="s">
        <v>129</v>
      </c>
      <c r="BA17" s="32" t="s">
        <v>129</v>
      </c>
      <c r="BB17" s="31" t="s">
        <v>129</v>
      </c>
      <c r="BC17" s="31" t="s">
        <v>129</v>
      </c>
      <c r="BD17" s="31" t="s">
        <v>129</v>
      </c>
      <c r="BE17" s="31" t="s">
        <v>129</v>
      </c>
      <c r="BF17" s="31" t="s">
        <v>129</v>
      </c>
      <c r="BG17" s="31" t="s">
        <v>129</v>
      </c>
      <c r="BH17" s="31" t="s">
        <v>129</v>
      </c>
      <c r="BI17" s="31" t="s">
        <v>129</v>
      </c>
      <c r="BJ17" s="32" t="s">
        <v>129</v>
      </c>
      <c r="BK17" s="32" t="s">
        <v>129</v>
      </c>
      <c r="BL17" s="32" t="s">
        <v>129</v>
      </c>
      <c r="BM17" s="32" t="s">
        <v>129</v>
      </c>
      <c r="BN17" s="31" t="s">
        <v>129</v>
      </c>
      <c r="BO17" s="31" t="s">
        <v>129</v>
      </c>
      <c r="BP17" s="31" t="s">
        <v>129</v>
      </c>
      <c r="BQ17" s="31" t="s">
        <v>129</v>
      </c>
      <c r="BR17" s="31" t="s">
        <v>129</v>
      </c>
      <c r="BS17" s="31" t="s">
        <v>129</v>
      </c>
      <c r="BT17" s="31" t="s">
        <v>129</v>
      </c>
      <c r="BU17" s="31" t="s">
        <v>129</v>
      </c>
      <c r="BV17" s="32" t="s">
        <v>129</v>
      </c>
      <c r="BW17" s="32" t="s">
        <v>129</v>
      </c>
      <c r="BX17" s="32" t="s">
        <v>129</v>
      </c>
      <c r="BY17" s="32" t="s">
        <v>129</v>
      </c>
      <c r="BZ17" s="31" t="s">
        <v>129</v>
      </c>
      <c r="CA17" s="31" t="s">
        <v>129</v>
      </c>
      <c r="CB17" s="31" t="s">
        <v>129</v>
      </c>
      <c r="CC17" s="31" t="s">
        <v>129</v>
      </c>
      <c r="CD17" s="31" t="s">
        <v>129</v>
      </c>
      <c r="CE17" s="31" t="s">
        <v>129</v>
      </c>
      <c r="CF17" s="31" t="s">
        <v>129</v>
      </c>
      <c r="CG17" s="31" t="s">
        <v>129</v>
      </c>
      <c r="CH17" s="32" t="s">
        <v>129</v>
      </c>
      <c r="CI17" s="32" t="s">
        <v>129</v>
      </c>
      <c r="CJ17" s="32" t="s">
        <v>129</v>
      </c>
      <c r="CK17" s="32" t="s">
        <v>129</v>
      </c>
      <c r="CL17" s="31" t="s">
        <v>129</v>
      </c>
      <c r="CM17" s="31" t="s">
        <v>129</v>
      </c>
      <c r="CN17" s="31" t="s">
        <v>129</v>
      </c>
      <c r="CO17" s="31" t="s">
        <v>129</v>
      </c>
      <c r="CP17" s="31" t="s">
        <v>129</v>
      </c>
      <c r="CQ17" s="31" t="s">
        <v>129</v>
      </c>
      <c r="CR17" s="31" t="s">
        <v>129</v>
      </c>
      <c r="CS17" s="31" t="s">
        <v>129</v>
      </c>
      <c r="CT17" s="32" t="s">
        <v>129</v>
      </c>
      <c r="CU17" s="32" t="s">
        <v>129</v>
      </c>
      <c r="CV17" s="32" t="s">
        <v>129</v>
      </c>
      <c r="CW17" s="32" t="s">
        <v>129</v>
      </c>
      <c r="CX17" s="31" t="s">
        <v>129</v>
      </c>
      <c r="CY17" s="31" t="s">
        <v>129</v>
      </c>
      <c r="CZ17" s="31" t="s">
        <v>129</v>
      </c>
      <c r="DA17" s="31" t="s">
        <v>129</v>
      </c>
      <c r="DB17" s="31" t="s">
        <v>129</v>
      </c>
      <c r="DC17" s="31" t="s">
        <v>129</v>
      </c>
      <c r="DD17" s="31" t="s">
        <v>129</v>
      </c>
      <c r="DE17" s="31" t="s">
        <v>129</v>
      </c>
      <c r="DF17" s="32" t="s">
        <v>129</v>
      </c>
      <c r="DG17" s="32" t="s">
        <v>129</v>
      </c>
      <c r="DH17" s="32" t="s">
        <v>129</v>
      </c>
      <c r="DI17" s="32" t="s">
        <v>129</v>
      </c>
      <c r="DJ17" s="31" t="s">
        <v>129</v>
      </c>
      <c r="DK17" s="31" t="s">
        <v>129</v>
      </c>
      <c r="DL17" s="31" t="s">
        <v>129</v>
      </c>
      <c r="DM17" s="31" t="s">
        <v>129</v>
      </c>
      <c r="DN17" s="31" t="s">
        <v>129</v>
      </c>
      <c r="DO17" s="31" t="s">
        <v>129</v>
      </c>
      <c r="DP17" s="31" t="s">
        <v>129</v>
      </c>
    </row>
    <row r="18" spans="1:120" ht="30.75" customHeight="1" x14ac:dyDescent="0.25">
      <c r="A18" s="23" t="s">
        <v>107</v>
      </c>
      <c r="B18" s="24" t="s">
        <v>108</v>
      </c>
      <c r="C18" s="29" t="s">
        <v>100</v>
      </c>
      <c r="D18" s="30" t="s">
        <v>129</v>
      </c>
      <c r="E18" s="31" t="s">
        <v>129</v>
      </c>
      <c r="F18" s="31" t="s">
        <v>129</v>
      </c>
      <c r="G18" s="31" t="s">
        <v>129</v>
      </c>
      <c r="H18" s="32" t="s">
        <v>129</v>
      </c>
      <c r="I18" s="32" t="s">
        <v>129</v>
      </c>
      <c r="J18" s="32" t="s">
        <v>129</v>
      </c>
      <c r="K18" s="32" t="s">
        <v>129</v>
      </c>
      <c r="L18" s="31" t="s">
        <v>129</v>
      </c>
      <c r="M18" s="31" t="s">
        <v>129</v>
      </c>
      <c r="N18" s="32" t="s">
        <v>129</v>
      </c>
      <c r="O18" s="32" t="s">
        <v>129</v>
      </c>
      <c r="P18" s="32" t="s">
        <v>129</v>
      </c>
      <c r="Q18" s="32" t="s">
        <v>129</v>
      </c>
      <c r="R18" s="31" t="s">
        <v>129</v>
      </c>
      <c r="S18" s="31" t="s">
        <v>129</v>
      </c>
      <c r="T18" s="32" t="s">
        <v>129</v>
      </c>
      <c r="U18" s="32" t="s">
        <v>129</v>
      </c>
      <c r="V18" s="32" t="s">
        <v>129</v>
      </c>
      <c r="W18" s="32" t="s">
        <v>129</v>
      </c>
      <c r="X18" s="31" t="s">
        <v>129</v>
      </c>
      <c r="Y18" s="31" t="s">
        <v>129</v>
      </c>
      <c r="Z18" s="32" t="s">
        <v>129</v>
      </c>
      <c r="AA18" s="32" t="s">
        <v>129</v>
      </c>
      <c r="AB18" s="32" t="s">
        <v>129</v>
      </c>
      <c r="AC18" s="32" t="s">
        <v>129</v>
      </c>
      <c r="AD18" s="31" t="s">
        <v>129</v>
      </c>
      <c r="AE18" s="31" t="s">
        <v>129</v>
      </c>
      <c r="AF18" s="32" t="s">
        <v>129</v>
      </c>
      <c r="AG18" s="32" t="s">
        <v>129</v>
      </c>
      <c r="AH18" s="32" t="s">
        <v>129</v>
      </c>
      <c r="AI18" s="32" t="s">
        <v>129</v>
      </c>
      <c r="AJ18" s="31" t="s">
        <v>129</v>
      </c>
      <c r="AK18" s="31" t="s">
        <v>129</v>
      </c>
      <c r="AL18" s="32" t="s">
        <v>129</v>
      </c>
      <c r="AM18" s="32" t="s">
        <v>129</v>
      </c>
      <c r="AN18" s="32" t="s">
        <v>129</v>
      </c>
      <c r="AO18" s="32" t="s">
        <v>129</v>
      </c>
      <c r="AP18" s="31" t="s">
        <v>129</v>
      </c>
      <c r="AQ18" s="31" t="s">
        <v>129</v>
      </c>
      <c r="AR18" s="31" t="s">
        <v>129</v>
      </c>
      <c r="AS18" s="31" t="s">
        <v>129</v>
      </c>
      <c r="AT18" s="31" t="s">
        <v>129</v>
      </c>
      <c r="AU18" s="32" t="s">
        <v>129</v>
      </c>
      <c r="AV18" s="31" t="s">
        <v>129</v>
      </c>
      <c r="AW18" s="31" t="s">
        <v>129</v>
      </c>
      <c r="AX18" s="32" t="s">
        <v>129</v>
      </c>
      <c r="AY18" s="32" t="s">
        <v>129</v>
      </c>
      <c r="AZ18" s="32" t="s">
        <v>129</v>
      </c>
      <c r="BA18" s="32" t="s">
        <v>129</v>
      </c>
      <c r="BB18" s="31" t="s">
        <v>129</v>
      </c>
      <c r="BC18" s="31" t="s">
        <v>129</v>
      </c>
      <c r="BD18" s="31" t="s">
        <v>129</v>
      </c>
      <c r="BE18" s="31" t="s">
        <v>129</v>
      </c>
      <c r="BF18" s="31" t="s">
        <v>129</v>
      </c>
      <c r="BG18" s="31" t="s">
        <v>129</v>
      </c>
      <c r="BH18" s="31" t="s">
        <v>129</v>
      </c>
      <c r="BI18" s="31" t="s">
        <v>129</v>
      </c>
      <c r="BJ18" s="32" t="s">
        <v>129</v>
      </c>
      <c r="BK18" s="32" t="s">
        <v>129</v>
      </c>
      <c r="BL18" s="32" t="s">
        <v>129</v>
      </c>
      <c r="BM18" s="32" t="s">
        <v>129</v>
      </c>
      <c r="BN18" s="31" t="s">
        <v>129</v>
      </c>
      <c r="BO18" s="31" t="s">
        <v>129</v>
      </c>
      <c r="BP18" s="31" t="s">
        <v>129</v>
      </c>
      <c r="BQ18" s="31" t="s">
        <v>129</v>
      </c>
      <c r="BR18" s="31" t="s">
        <v>129</v>
      </c>
      <c r="BS18" s="31" t="s">
        <v>129</v>
      </c>
      <c r="BT18" s="31" t="s">
        <v>129</v>
      </c>
      <c r="BU18" s="31" t="s">
        <v>129</v>
      </c>
      <c r="BV18" s="32" t="s">
        <v>129</v>
      </c>
      <c r="BW18" s="32" t="s">
        <v>129</v>
      </c>
      <c r="BX18" s="32" t="s">
        <v>129</v>
      </c>
      <c r="BY18" s="32" t="s">
        <v>129</v>
      </c>
      <c r="BZ18" s="31" t="s">
        <v>129</v>
      </c>
      <c r="CA18" s="31" t="s">
        <v>129</v>
      </c>
      <c r="CB18" s="31" t="s">
        <v>129</v>
      </c>
      <c r="CC18" s="31" t="s">
        <v>129</v>
      </c>
      <c r="CD18" s="31" t="s">
        <v>129</v>
      </c>
      <c r="CE18" s="31" t="s">
        <v>129</v>
      </c>
      <c r="CF18" s="31" t="s">
        <v>129</v>
      </c>
      <c r="CG18" s="31" t="s">
        <v>129</v>
      </c>
      <c r="CH18" s="32" t="s">
        <v>129</v>
      </c>
      <c r="CI18" s="32" t="s">
        <v>129</v>
      </c>
      <c r="CJ18" s="32" t="s">
        <v>129</v>
      </c>
      <c r="CK18" s="32" t="s">
        <v>129</v>
      </c>
      <c r="CL18" s="31" t="s">
        <v>129</v>
      </c>
      <c r="CM18" s="31" t="s">
        <v>129</v>
      </c>
      <c r="CN18" s="31" t="s">
        <v>129</v>
      </c>
      <c r="CO18" s="31" t="s">
        <v>129</v>
      </c>
      <c r="CP18" s="31" t="s">
        <v>129</v>
      </c>
      <c r="CQ18" s="31" t="s">
        <v>129</v>
      </c>
      <c r="CR18" s="31" t="s">
        <v>129</v>
      </c>
      <c r="CS18" s="31" t="s">
        <v>129</v>
      </c>
      <c r="CT18" s="32" t="s">
        <v>129</v>
      </c>
      <c r="CU18" s="32" t="s">
        <v>129</v>
      </c>
      <c r="CV18" s="32" t="s">
        <v>129</v>
      </c>
      <c r="CW18" s="32" t="s">
        <v>129</v>
      </c>
      <c r="CX18" s="31" t="s">
        <v>129</v>
      </c>
      <c r="CY18" s="31" t="s">
        <v>129</v>
      </c>
      <c r="CZ18" s="31" t="s">
        <v>129</v>
      </c>
      <c r="DA18" s="31" t="s">
        <v>129</v>
      </c>
      <c r="DB18" s="31" t="s">
        <v>129</v>
      </c>
      <c r="DC18" s="31" t="s">
        <v>129</v>
      </c>
      <c r="DD18" s="31" t="s">
        <v>129</v>
      </c>
      <c r="DE18" s="31" t="s">
        <v>129</v>
      </c>
      <c r="DF18" s="32" t="s">
        <v>129</v>
      </c>
      <c r="DG18" s="32" t="s">
        <v>129</v>
      </c>
      <c r="DH18" s="32" t="s">
        <v>129</v>
      </c>
      <c r="DI18" s="32" t="s">
        <v>129</v>
      </c>
      <c r="DJ18" s="31" t="s">
        <v>129</v>
      </c>
      <c r="DK18" s="31" t="s">
        <v>129</v>
      </c>
      <c r="DL18" s="31" t="s">
        <v>129</v>
      </c>
      <c r="DM18" s="31" t="s">
        <v>129</v>
      </c>
      <c r="DN18" s="31" t="s">
        <v>129</v>
      </c>
      <c r="DO18" s="31" t="s">
        <v>129</v>
      </c>
      <c r="DP18" s="31" t="s">
        <v>129</v>
      </c>
    </row>
    <row r="19" spans="1:120" ht="30.75" customHeight="1" x14ac:dyDescent="0.25">
      <c r="A19" s="23" t="s">
        <v>109</v>
      </c>
      <c r="B19" s="24" t="s">
        <v>110</v>
      </c>
      <c r="C19" s="29" t="s">
        <v>100</v>
      </c>
      <c r="D19" s="30" t="s">
        <v>129</v>
      </c>
      <c r="E19" s="31" t="s">
        <v>129</v>
      </c>
      <c r="F19" s="31" t="s">
        <v>129</v>
      </c>
      <c r="G19" s="31" t="s">
        <v>129</v>
      </c>
      <c r="H19" s="32" t="s">
        <v>129</v>
      </c>
      <c r="I19" s="32" t="s">
        <v>129</v>
      </c>
      <c r="J19" s="32" t="s">
        <v>129</v>
      </c>
      <c r="K19" s="32" t="s">
        <v>129</v>
      </c>
      <c r="L19" s="31" t="s">
        <v>129</v>
      </c>
      <c r="M19" s="31" t="s">
        <v>129</v>
      </c>
      <c r="N19" s="32" t="s">
        <v>129</v>
      </c>
      <c r="O19" s="32" t="s">
        <v>129</v>
      </c>
      <c r="P19" s="32" t="s">
        <v>129</v>
      </c>
      <c r="Q19" s="32" t="s">
        <v>129</v>
      </c>
      <c r="R19" s="31" t="s">
        <v>129</v>
      </c>
      <c r="S19" s="31" t="s">
        <v>129</v>
      </c>
      <c r="T19" s="32" t="s">
        <v>129</v>
      </c>
      <c r="U19" s="32" t="s">
        <v>129</v>
      </c>
      <c r="V19" s="32" t="s">
        <v>129</v>
      </c>
      <c r="W19" s="32" t="s">
        <v>129</v>
      </c>
      <c r="X19" s="31" t="s">
        <v>129</v>
      </c>
      <c r="Y19" s="31" t="s">
        <v>129</v>
      </c>
      <c r="Z19" s="32" t="s">
        <v>129</v>
      </c>
      <c r="AA19" s="32" t="s">
        <v>129</v>
      </c>
      <c r="AB19" s="32" t="s">
        <v>129</v>
      </c>
      <c r="AC19" s="32" t="s">
        <v>129</v>
      </c>
      <c r="AD19" s="31" t="s">
        <v>129</v>
      </c>
      <c r="AE19" s="31" t="s">
        <v>129</v>
      </c>
      <c r="AF19" s="32" t="s">
        <v>129</v>
      </c>
      <c r="AG19" s="32" t="s">
        <v>129</v>
      </c>
      <c r="AH19" s="32" t="s">
        <v>129</v>
      </c>
      <c r="AI19" s="32" t="s">
        <v>129</v>
      </c>
      <c r="AJ19" s="31" t="s">
        <v>129</v>
      </c>
      <c r="AK19" s="31" t="s">
        <v>129</v>
      </c>
      <c r="AL19" s="32" t="s">
        <v>129</v>
      </c>
      <c r="AM19" s="32" t="s">
        <v>129</v>
      </c>
      <c r="AN19" s="32" t="s">
        <v>129</v>
      </c>
      <c r="AO19" s="32" t="s">
        <v>129</v>
      </c>
      <c r="AP19" s="31" t="s">
        <v>129</v>
      </c>
      <c r="AQ19" s="31" t="s">
        <v>129</v>
      </c>
      <c r="AR19" s="31" t="s">
        <v>129</v>
      </c>
      <c r="AS19" s="31" t="s">
        <v>129</v>
      </c>
      <c r="AT19" s="31" t="s">
        <v>129</v>
      </c>
      <c r="AU19" s="32" t="s">
        <v>129</v>
      </c>
      <c r="AV19" s="31" t="s">
        <v>129</v>
      </c>
      <c r="AW19" s="31" t="s">
        <v>129</v>
      </c>
      <c r="AX19" s="32" t="s">
        <v>129</v>
      </c>
      <c r="AY19" s="32" t="s">
        <v>129</v>
      </c>
      <c r="AZ19" s="32" t="s">
        <v>129</v>
      </c>
      <c r="BA19" s="32" t="s">
        <v>129</v>
      </c>
      <c r="BB19" s="31" t="s">
        <v>129</v>
      </c>
      <c r="BC19" s="31" t="s">
        <v>129</v>
      </c>
      <c r="BD19" s="31" t="s">
        <v>129</v>
      </c>
      <c r="BE19" s="31" t="s">
        <v>129</v>
      </c>
      <c r="BF19" s="31" t="s">
        <v>129</v>
      </c>
      <c r="BG19" s="31" t="s">
        <v>129</v>
      </c>
      <c r="BH19" s="31" t="s">
        <v>129</v>
      </c>
      <c r="BI19" s="31" t="s">
        <v>129</v>
      </c>
      <c r="BJ19" s="32" t="s">
        <v>129</v>
      </c>
      <c r="BK19" s="32" t="s">
        <v>129</v>
      </c>
      <c r="BL19" s="32" t="s">
        <v>129</v>
      </c>
      <c r="BM19" s="32" t="s">
        <v>129</v>
      </c>
      <c r="BN19" s="31" t="s">
        <v>129</v>
      </c>
      <c r="BO19" s="31" t="s">
        <v>129</v>
      </c>
      <c r="BP19" s="31" t="s">
        <v>129</v>
      </c>
      <c r="BQ19" s="31" t="s">
        <v>129</v>
      </c>
      <c r="BR19" s="31" t="s">
        <v>129</v>
      </c>
      <c r="BS19" s="31" t="s">
        <v>129</v>
      </c>
      <c r="BT19" s="31" t="s">
        <v>129</v>
      </c>
      <c r="BU19" s="31" t="s">
        <v>129</v>
      </c>
      <c r="BV19" s="32" t="s">
        <v>129</v>
      </c>
      <c r="BW19" s="32" t="s">
        <v>129</v>
      </c>
      <c r="BX19" s="32" t="s">
        <v>129</v>
      </c>
      <c r="BY19" s="32" t="s">
        <v>129</v>
      </c>
      <c r="BZ19" s="31" t="s">
        <v>129</v>
      </c>
      <c r="CA19" s="31" t="s">
        <v>129</v>
      </c>
      <c r="CB19" s="31" t="s">
        <v>129</v>
      </c>
      <c r="CC19" s="31" t="s">
        <v>129</v>
      </c>
      <c r="CD19" s="31" t="s">
        <v>129</v>
      </c>
      <c r="CE19" s="31" t="s">
        <v>129</v>
      </c>
      <c r="CF19" s="31" t="s">
        <v>129</v>
      </c>
      <c r="CG19" s="31" t="s">
        <v>129</v>
      </c>
      <c r="CH19" s="32" t="s">
        <v>129</v>
      </c>
      <c r="CI19" s="32" t="s">
        <v>129</v>
      </c>
      <c r="CJ19" s="32" t="s">
        <v>129</v>
      </c>
      <c r="CK19" s="32" t="s">
        <v>129</v>
      </c>
      <c r="CL19" s="31" t="s">
        <v>129</v>
      </c>
      <c r="CM19" s="31" t="s">
        <v>129</v>
      </c>
      <c r="CN19" s="31" t="s">
        <v>129</v>
      </c>
      <c r="CO19" s="31" t="s">
        <v>129</v>
      </c>
      <c r="CP19" s="31" t="s">
        <v>129</v>
      </c>
      <c r="CQ19" s="31" t="s">
        <v>129</v>
      </c>
      <c r="CR19" s="31" t="s">
        <v>129</v>
      </c>
      <c r="CS19" s="31" t="s">
        <v>129</v>
      </c>
      <c r="CT19" s="32" t="s">
        <v>129</v>
      </c>
      <c r="CU19" s="32" t="s">
        <v>129</v>
      </c>
      <c r="CV19" s="32" t="s">
        <v>129</v>
      </c>
      <c r="CW19" s="32" t="s">
        <v>129</v>
      </c>
      <c r="CX19" s="31" t="s">
        <v>129</v>
      </c>
      <c r="CY19" s="31" t="s">
        <v>129</v>
      </c>
      <c r="CZ19" s="31" t="s">
        <v>129</v>
      </c>
      <c r="DA19" s="31" t="s">
        <v>129</v>
      </c>
      <c r="DB19" s="31" t="s">
        <v>129</v>
      </c>
      <c r="DC19" s="31" t="s">
        <v>129</v>
      </c>
      <c r="DD19" s="31" t="s">
        <v>129</v>
      </c>
      <c r="DE19" s="31" t="s">
        <v>129</v>
      </c>
      <c r="DF19" s="32" t="s">
        <v>129</v>
      </c>
      <c r="DG19" s="32" t="s">
        <v>129</v>
      </c>
      <c r="DH19" s="32" t="s">
        <v>129</v>
      </c>
      <c r="DI19" s="32" t="s">
        <v>129</v>
      </c>
      <c r="DJ19" s="31" t="s">
        <v>129</v>
      </c>
      <c r="DK19" s="31" t="s">
        <v>129</v>
      </c>
      <c r="DL19" s="33" t="s">
        <v>129</v>
      </c>
      <c r="DM19" s="31" t="s">
        <v>129</v>
      </c>
      <c r="DN19" s="31" t="s">
        <v>129</v>
      </c>
      <c r="DO19" s="31" t="s">
        <v>129</v>
      </c>
      <c r="DP19" s="31" t="s">
        <v>129</v>
      </c>
    </row>
    <row r="20" spans="1:120" s="28" customFormat="1" ht="30.75" customHeight="1" x14ac:dyDescent="0.25">
      <c r="A20" s="23" t="s">
        <v>111</v>
      </c>
      <c r="B20" s="24" t="s">
        <v>112</v>
      </c>
      <c r="C20" s="25" t="s">
        <v>100</v>
      </c>
      <c r="D20" s="26">
        <f>+D21</f>
        <v>1214.7008467547919</v>
      </c>
      <c r="E20" s="26">
        <f t="shared" ref="E20:CZ22" si="29">+E21</f>
        <v>1345.5699963422865</v>
      </c>
      <c r="F20" s="26">
        <f t="shared" si="29"/>
        <v>0</v>
      </c>
      <c r="G20" s="26">
        <f t="shared" si="29"/>
        <v>0</v>
      </c>
      <c r="H20" s="27">
        <f t="shared" si="29"/>
        <v>0</v>
      </c>
      <c r="I20" s="27">
        <f t="shared" si="29"/>
        <v>0</v>
      </c>
      <c r="J20" s="27">
        <f t="shared" si="29"/>
        <v>0</v>
      </c>
      <c r="K20" s="27">
        <f t="shared" si="29"/>
        <v>0</v>
      </c>
      <c r="L20" s="26">
        <f t="shared" si="29"/>
        <v>0</v>
      </c>
      <c r="M20" s="26">
        <f t="shared" si="29"/>
        <v>921.30354239479175</v>
      </c>
      <c r="N20" s="27">
        <f t="shared" si="29"/>
        <v>0</v>
      </c>
      <c r="O20" s="27">
        <f t="shared" si="29"/>
        <v>85570</v>
      </c>
      <c r="P20" s="27">
        <f t="shared" si="29"/>
        <v>0</v>
      </c>
      <c r="Q20" s="27">
        <f t="shared" si="29"/>
        <v>0</v>
      </c>
      <c r="R20" s="26">
        <f t="shared" si="29"/>
        <v>0</v>
      </c>
      <c r="S20" s="26">
        <f t="shared" si="29"/>
        <v>1345.5699963422865</v>
      </c>
      <c r="T20" s="27">
        <f t="shared" si="29"/>
        <v>0</v>
      </c>
      <c r="U20" s="27">
        <f t="shared" si="29"/>
        <v>132133</v>
      </c>
      <c r="V20" s="27">
        <f t="shared" si="29"/>
        <v>122</v>
      </c>
      <c r="W20" s="27">
        <f t="shared" si="29"/>
        <v>1</v>
      </c>
      <c r="X20" s="26">
        <f t="shared" si="29"/>
        <v>0</v>
      </c>
      <c r="Y20" s="26">
        <f t="shared" si="29"/>
        <v>97.587999999999994</v>
      </c>
      <c r="Z20" s="27">
        <f t="shared" si="29"/>
        <v>0</v>
      </c>
      <c r="AA20" s="27">
        <f t="shared" si="29"/>
        <v>7267</v>
      </c>
      <c r="AB20" s="27">
        <f t="shared" si="29"/>
        <v>0</v>
      </c>
      <c r="AC20" s="27">
        <f t="shared" si="29"/>
        <v>0</v>
      </c>
      <c r="AD20" s="26">
        <f t="shared" si="29"/>
        <v>0</v>
      </c>
      <c r="AE20" s="26">
        <f t="shared" si="29"/>
        <v>0</v>
      </c>
      <c r="AF20" s="27">
        <f t="shared" si="29"/>
        <v>0</v>
      </c>
      <c r="AG20" s="27">
        <f t="shared" si="29"/>
        <v>0</v>
      </c>
      <c r="AH20" s="27">
        <f t="shared" si="29"/>
        <v>0</v>
      </c>
      <c r="AI20" s="27">
        <f t="shared" si="29"/>
        <v>0</v>
      </c>
      <c r="AJ20" s="26">
        <f t="shared" si="29"/>
        <v>0</v>
      </c>
      <c r="AK20" s="26">
        <f t="shared" si="29"/>
        <v>97.587999999999994</v>
      </c>
      <c r="AL20" s="27">
        <f t="shared" si="29"/>
        <v>0</v>
      </c>
      <c r="AM20" s="27">
        <f t="shared" si="29"/>
        <v>7267</v>
      </c>
      <c r="AN20" s="27">
        <f t="shared" si="29"/>
        <v>0</v>
      </c>
      <c r="AO20" s="27">
        <f t="shared" si="29"/>
        <v>0</v>
      </c>
      <c r="AP20" s="26">
        <f t="shared" si="29"/>
        <v>0</v>
      </c>
      <c r="AQ20" s="26">
        <f t="shared" si="29"/>
        <v>521.85445394749468</v>
      </c>
      <c r="AR20" s="26">
        <f t="shared" si="29"/>
        <v>0</v>
      </c>
      <c r="AS20" s="27">
        <f t="shared" si="29"/>
        <v>53830</v>
      </c>
      <c r="AT20" s="27">
        <f t="shared" si="29"/>
        <v>122</v>
      </c>
      <c r="AU20" s="27">
        <f t="shared" si="29"/>
        <v>1</v>
      </c>
      <c r="AV20" s="26">
        <f t="shared" si="29"/>
        <v>0</v>
      </c>
      <c r="AW20" s="26">
        <f t="shared" si="29"/>
        <v>162.1035211565042</v>
      </c>
      <c r="AX20" s="27">
        <f t="shared" si="29"/>
        <v>0</v>
      </c>
      <c r="AY20" s="27">
        <f t="shared" si="29"/>
        <v>15621</v>
      </c>
      <c r="AZ20" s="27">
        <f t="shared" si="29"/>
        <v>21</v>
      </c>
      <c r="BA20" s="27">
        <f t="shared" si="29"/>
        <v>0</v>
      </c>
      <c r="BB20" s="26" t="str">
        <f t="shared" si="29"/>
        <v>нд</v>
      </c>
      <c r="BC20" s="26" t="str">
        <f t="shared" si="29"/>
        <v>нд</v>
      </c>
      <c r="BD20" s="26" t="str">
        <f t="shared" si="29"/>
        <v>нд</v>
      </c>
      <c r="BE20" s="26" t="str">
        <f t="shared" si="29"/>
        <v>нд</v>
      </c>
      <c r="BF20" s="26" t="str">
        <f t="shared" si="29"/>
        <v>нд</v>
      </c>
      <c r="BG20" s="26" t="str">
        <f t="shared" si="29"/>
        <v>нд</v>
      </c>
      <c r="BH20" s="26">
        <f t="shared" ref="BH20:BH21" si="30">+BH21</f>
        <v>0</v>
      </c>
      <c r="BI20" s="26">
        <f t="shared" ref="BI20:BI21" si="31">+BI21</f>
        <v>157.57675448202701</v>
      </c>
      <c r="BJ20" s="27">
        <f t="shared" ref="BJ20:BJ21" si="32">+BJ21</f>
        <v>0</v>
      </c>
      <c r="BK20" s="27">
        <f t="shared" ref="BK20:BK21" si="33">+BK21</f>
        <v>15670</v>
      </c>
      <c r="BL20" s="27">
        <f t="shared" ref="BL20:BL21" si="34">+BL21</f>
        <v>21</v>
      </c>
      <c r="BM20" s="27">
        <f t="shared" ref="BM20:BM21" si="35">+BM21</f>
        <v>0</v>
      </c>
      <c r="BN20" s="26" t="str">
        <f t="shared" ref="BN20:BN21" si="36">+BN21</f>
        <v>нд</v>
      </c>
      <c r="BO20" s="26" t="str">
        <f t="shared" ref="BO20:BO21" si="37">+BO21</f>
        <v>нд</v>
      </c>
      <c r="BP20" s="26" t="str">
        <f t="shared" ref="BP20:BP21" si="38">+BP21</f>
        <v>нд</v>
      </c>
      <c r="BQ20" s="26" t="str">
        <f t="shared" ref="BQ20:BQ21" si="39">+BQ21</f>
        <v>нд</v>
      </c>
      <c r="BR20" s="26" t="str">
        <f t="shared" ref="BR20:BR21" si="40">+BR21</f>
        <v>нд</v>
      </c>
      <c r="BS20" s="26" t="str">
        <f t="shared" ref="BS20:BS21" si="41">+BS21</f>
        <v>нд</v>
      </c>
      <c r="BT20" s="26">
        <f t="shared" ref="BT20:BT21" si="42">+BT21</f>
        <v>0</v>
      </c>
      <c r="BU20" s="26">
        <f t="shared" ref="BU20:BU21" si="43">+BU21</f>
        <v>166.21231079054689</v>
      </c>
      <c r="BV20" s="27">
        <f t="shared" ref="BV20:BV21" si="44">+BV21</f>
        <v>0</v>
      </c>
      <c r="BW20" s="27">
        <f t="shared" ref="BW20:BW21" si="45">+BW21</f>
        <v>15669</v>
      </c>
      <c r="BX20" s="27">
        <f t="shared" ref="BX20:BX21" si="46">+BX21</f>
        <v>21</v>
      </c>
      <c r="BY20" s="27">
        <f t="shared" ref="BY20:BY21" si="47">+BY21</f>
        <v>0</v>
      </c>
      <c r="BZ20" s="26" t="str">
        <f t="shared" ref="BZ20:BZ21" si="48">+BZ21</f>
        <v>нд</v>
      </c>
      <c r="CA20" s="26" t="str">
        <f t="shared" ref="CA20:CA21" si="49">+CA21</f>
        <v>нд</v>
      </c>
      <c r="CB20" s="26" t="str">
        <f t="shared" ref="CB20:CB21" si="50">+CB21</f>
        <v>нд</v>
      </c>
      <c r="CC20" s="26" t="str">
        <f t="shared" ref="CC20:CC21" si="51">+CC21</f>
        <v>нд</v>
      </c>
      <c r="CD20" s="26" t="str">
        <f t="shared" ref="CD20:CD21" si="52">+CD21</f>
        <v>нд</v>
      </c>
      <c r="CE20" s="26" t="str">
        <f t="shared" ref="CE20:CE21" si="53">+CE21</f>
        <v>нд</v>
      </c>
      <c r="CF20" s="26">
        <f t="shared" si="29"/>
        <v>0</v>
      </c>
      <c r="CG20" s="26">
        <f t="shared" si="29"/>
        <v>170.31517374263998</v>
      </c>
      <c r="CH20" s="27">
        <f t="shared" si="29"/>
        <v>0</v>
      </c>
      <c r="CI20" s="27">
        <f t="shared" si="29"/>
        <v>15689</v>
      </c>
      <c r="CJ20" s="27">
        <f t="shared" si="29"/>
        <v>21</v>
      </c>
      <c r="CK20" s="27">
        <f t="shared" si="29"/>
        <v>0</v>
      </c>
      <c r="CL20" s="26" t="str">
        <f t="shared" si="29"/>
        <v>нд</v>
      </c>
      <c r="CM20" s="26" t="str">
        <f t="shared" si="29"/>
        <v>нд</v>
      </c>
      <c r="CN20" s="26" t="str">
        <f t="shared" si="29"/>
        <v>нд</v>
      </c>
      <c r="CO20" s="26" t="str">
        <f t="shared" si="29"/>
        <v>нд</v>
      </c>
      <c r="CP20" s="26" t="str">
        <f t="shared" si="29"/>
        <v>нд</v>
      </c>
      <c r="CQ20" s="26" t="str">
        <f t="shared" si="29"/>
        <v>нд</v>
      </c>
      <c r="CR20" s="26">
        <f t="shared" si="29"/>
        <v>0</v>
      </c>
      <c r="CS20" s="26">
        <f t="shared" si="29"/>
        <v>167.50778222307372</v>
      </c>
      <c r="CT20" s="27">
        <f t="shared" si="29"/>
        <v>0</v>
      </c>
      <c r="CU20" s="27">
        <f t="shared" si="29"/>
        <v>15654</v>
      </c>
      <c r="CV20" s="27">
        <f t="shared" si="29"/>
        <v>21</v>
      </c>
      <c r="CW20" s="27">
        <f t="shared" si="29"/>
        <v>0</v>
      </c>
      <c r="CX20" s="26" t="str">
        <f t="shared" si="29"/>
        <v>нд</v>
      </c>
      <c r="CY20" s="26" t="str">
        <f t="shared" si="29"/>
        <v>нд</v>
      </c>
      <c r="CZ20" s="26" t="str">
        <f t="shared" si="29"/>
        <v>нд</v>
      </c>
      <c r="DA20" s="26" t="str">
        <f t="shared" ref="DA20:DP21" si="54">+DA21</f>
        <v>нд</v>
      </c>
      <c r="DB20" s="26" t="str">
        <f t="shared" si="54"/>
        <v>нд</v>
      </c>
      <c r="DC20" s="26" t="str">
        <f t="shared" si="54"/>
        <v>нд</v>
      </c>
      <c r="DD20" s="26">
        <f t="shared" si="54"/>
        <v>0</v>
      </c>
      <c r="DE20" s="26">
        <f t="shared" si="54"/>
        <v>921.30354239479175</v>
      </c>
      <c r="DF20" s="27">
        <f t="shared" si="54"/>
        <v>0</v>
      </c>
      <c r="DG20" s="27">
        <f t="shared" si="54"/>
        <v>85570</v>
      </c>
      <c r="DH20" s="27">
        <f t="shared" si="54"/>
        <v>105</v>
      </c>
      <c r="DI20" s="27">
        <f t="shared" si="54"/>
        <v>0</v>
      </c>
      <c r="DJ20" s="26">
        <f t="shared" si="54"/>
        <v>0</v>
      </c>
      <c r="DK20" s="26">
        <f t="shared" si="54"/>
        <v>1345.5699963422865</v>
      </c>
      <c r="DL20" s="34">
        <f t="shared" si="54"/>
        <v>0</v>
      </c>
      <c r="DM20" s="27">
        <f t="shared" si="54"/>
        <v>132133</v>
      </c>
      <c r="DN20" s="27">
        <f t="shared" si="54"/>
        <v>227</v>
      </c>
      <c r="DO20" s="27">
        <f t="shared" si="54"/>
        <v>1</v>
      </c>
      <c r="DP20" s="26" t="str">
        <f t="shared" si="54"/>
        <v>нд</v>
      </c>
    </row>
    <row r="21" spans="1:120" s="28" customFormat="1" ht="38.25" customHeight="1" x14ac:dyDescent="0.25">
      <c r="A21" s="23" t="s">
        <v>113</v>
      </c>
      <c r="B21" s="35" t="s">
        <v>114</v>
      </c>
      <c r="C21" s="25" t="s">
        <v>100</v>
      </c>
      <c r="D21" s="26">
        <f>+D22</f>
        <v>1214.7008467547919</v>
      </c>
      <c r="E21" s="26">
        <f t="shared" si="29"/>
        <v>1345.5699963422865</v>
      </c>
      <c r="F21" s="26">
        <f t="shared" si="29"/>
        <v>0</v>
      </c>
      <c r="G21" s="26">
        <f t="shared" si="29"/>
        <v>0</v>
      </c>
      <c r="H21" s="27">
        <f t="shared" si="29"/>
        <v>0</v>
      </c>
      <c r="I21" s="27">
        <f t="shared" si="29"/>
        <v>0</v>
      </c>
      <c r="J21" s="27">
        <f t="shared" si="29"/>
        <v>0</v>
      </c>
      <c r="K21" s="27">
        <f t="shared" si="29"/>
        <v>0</v>
      </c>
      <c r="L21" s="26">
        <f t="shared" si="29"/>
        <v>0</v>
      </c>
      <c r="M21" s="26">
        <f t="shared" si="29"/>
        <v>921.30354239479175</v>
      </c>
      <c r="N21" s="27">
        <f t="shared" si="29"/>
        <v>0</v>
      </c>
      <c r="O21" s="27">
        <f t="shared" si="29"/>
        <v>85570</v>
      </c>
      <c r="P21" s="27">
        <f t="shared" si="29"/>
        <v>0</v>
      </c>
      <c r="Q21" s="27">
        <f t="shared" si="29"/>
        <v>0</v>
      </c>
      <c r="R21" s="26">
        <f t="shared" si="29"/>
        <v>0</v>
      </c>
      <c r="S21" s="26">
        <f t="shared" si="29"/>
        <v>1345.5699963422865</v>
      </c>
      <c r="T21" s="27">
        <f t="shared" si="29"/>
        <v>0</v>
      </c>
      <c r="U21" s="27">
        <f t="shared" si="29"/>
        <v>132133</v>
      </c>
      <c r="V21" s="27">
        <f t="shared" si="29"/>
        <v>122</v>
      </c>
      <c r="W21" s="27">
        <f t="shared" si="29"/>
        <v>1</v>
      </c>
      <c r="X21" s="26">
        <f t="shared" si="29"/>
        <v>0</v>
      </c>
      <c r="Y21" s="26">
        <f t="shared" si="29"/>
        <v>97.587999999999994</v>
      </c>
      <c r="Z21" s="27">
        <f t="shared" si="29"/>
        <v>0</v>
      </c>
      <c r="AA21" s="27">
        <f t="shared" si="29"/>
        <v>7267</v>
      </c>
      <c r="AB21" s="27">
        <f t="shared" si="29"/>
        <v>0</v>
      </c>
      <c r="AC21" s="27">
        <f t="shared" si="29"/>
        <v>0</v>
      </c>
      <c r="AD21" s="26">
        <f t="shared" si="29"/>
        <v>0</v>
      </c>
      <c r="AE21" s="26">
        <f t="shared" si="29"/>
        <v>0</v>
      </c>
      <c r="AF21" s="27">
        <f t="shared" si="29"/>
        <v>0</v>
      </c>
      <c r="AG21" s="27">
        <f t="shared" si="29"/>
        <v>0</v>
      </c>
      <c r="AH21" s="27">
        <f t="shared" si="29"/>
        <v>0</v>
      </c>
      <c r="AI21" s="27">
        <f t="shared" si="29"/>
        <v>0</v>
      </c>
      <c r="AJ21" s="26">
        <f t="shared" si="29"/>
        <v>0</v>
      </c>
      <c r="AK21" s="26">
        <f t="shared" si="29"/>
        <v>97.587999999999994</v>
      </c>
      <c r="AL21" s="27">
        <f t="shared" si="29"/>
        <v>0</v>
      </c>
      <c r="AM21" s="27">
        <f t="shared" si="29"/>
        <v>7267</v>
      </c>
      <c r="AN21" s="27">
        <f t="shared" si="29"/>
        <v>0</v>
      </c>
      <c r="AO21" s="27">
        <f t="shared" si="29"/>
        <v>0</v>
      </c>
      <c r="AP21" s="26">
        <f t="shared" si="29"/>
        <v>0</v>
      </c>
      <c r="AQ21" s="26">
        <f t="shared" si="29"/>
        <v>521.85445394749468</v>
      </c>
      <c r="AR21" s="26">
        <f t="shared" si="29"/>
        <v>0</v>
      </c>
      <c r="AS21" s="27">
        <f t="shared" si="29"/>
        <v>53830</v>
      </c>
      <c r="AT21" s="27">
        <f t="shared" si="29"/>
        <v>122</v>
      </c>
      <c r="AU21" s="27">
        <f t="shared" si="29"/>
        <v>1</v>
      </c>
      <c r="AV21" s="26">
        <f t="shared" si="29"/>
        <v>0</v>
      </c>
      <c r="AW21" s="26">
        <f t="shared" si="29"/>
        <v>162.1035211565042</v>
      </c>
      <c r="AX21" s="27">
        <f t="shared" si="29"/>
        <v>0</v>
      </c>
      <c r="AY21" s="27">
        <f t="shared" si="29"/>
        <v>15621</v>
      </c>
      <c r="AZ21" s="27">
        <f t="shared" si="29"/>
        <v>21</v>
      </c>
      <c r="BA21" s="27">
        <f t="shared" si="29"/>
        <v>0</v>
      </c>
      <c r="BB21" s="26" t="str">
        <f t="shared" si="29"/>
        <v>нд</v>
      </c>
      <c r="BC21" s="26" t="str">
        <f t="shared" si="29"/>
        <v>нд</v>
      </c>
      <c r="BD21" s="26" t="str">
        <f t="shared" si="29"/>
        <v>нд</v>
      </c>
      <c r="BE21" s="26" t="str">
        <f t="shared" si="29"/>
        <v>нд</v>
      </c>
      <c r="BF21" s="26" t="str">
        <f t="shared" si="29"/>
        <v>нд</v>
      </c>
      <c r="BG21" s="26" t="str">
        <f t="shared" si="29"/>
        <v>нд</v>
      </c>
      <c r="BH21" s="26">
        <f t="shared" si="30"/>
        <v>0</v>
      </c>
      <c r="BI21" s="26">
        <f t="shared" si="31"/>
        <v>157.57675448202701</v>
      </c>
      <c r="BJ21" s="27">
        <f t="shared" si="32"/>
        <v>0</v>
      </c>
      <c r="BK21" s="27">
        <f t="shared" si="33"/>
        <v>15670</v>
      </c>
      <c r="BL21" s="27">
        <f t="shared" si="34"/>
        <v>21</v>
      </c>
      <c r="BM21" s="27">
        <f t="shared" si="35"/>
        <v>0</v>
      </c>
      <c r="BN21" s="26" t="str">
        <f t="shared" si="36"/>
        <v>нд</v>
      </c>
      <c r="BO21" s="26" t="str">
        <f t="shared" si="37"/>
        <v>нд</v>
      </c>
      <c r="BP21" s="26" t="str">
        <f t="shared" si="38"/>
        <v>нд</v>
      </c>
      <c r="BQ21" s="26" t="str">
        <f t="shared" si="39"/>
        <v>нд</v>
      </c>
      <c r="BR21" s="26" t="str">
        <f t="shared" si="40"/>
        <v>нд</v>
      </c>
      <c r="BS21" s="26" t="str">
        <f t="shared" si="41"/>
        <v>нд</v>
      </c>
      <c r="BT21" s="26">
        <f t="shared" si="42"/>
        <v>0</v>
      </c>
      <c r="BU21" s="26">
        <f t="shared" si="43"/>
        <v>166.21231079054689</v>
      </c>
      <c r="BV21" s="27">
        <f t="shared" si="44"/>
        <v>0</v>
      </c>
      <c r="BW21" s="27">
        <f t="shared" si="45"/>
        <v>15669</v>
      </c>
      <c r="BX21" s="27">
        <f t="shared" si="46"/>
        <v>21</v>
      </c>
      <c r="BY21" s="27">
        <f t="shared" si="47"/>
        <v>0</v>
      </c>
      <c r="BZ21" s="26" t="str">
        <f t="shared" si="48"/>
        <v>нд</v>
      </c>
      <c r="CA21" s="26" t="str">
        <f t="shared" si="49"/>
        <v>нд</v>
      </c>
      <c r="CB21" s="26" t="str">
        <f t="shared" si="50"/>
        <v>нд</v>
      </c>
      <c r="CC21" s="26" t="str">
        <f t="shared" si="51"/>
        <v>нд</v>
      </c>
      <c r="CD21" s="26" t="str">
        <f t="shared" si="52"/>
        <v>нд</v>
      </c>
      <c r="CE21" s="26" t="str">
        <f t="shared" si="53"/>
        <v>нд</v>
      </c>
      <c r="CF21" s="26">
        <f t="shared" si="29"/>
        <v>0</v>
      </c>
      <c r="CG21" s="26">
        <f t="shared" si="29"/>
        <v>170.31517374263998</v>
      </c>
      <c r="CH21" s="27">
        <f t="shared" si="29"/>
        <v>0</v>
      </c>
      <c r="CI21" s="27">
        <f t="shared" si="29"/>
        <v>15689</v>
      </c>
      <c r="CJ21" s="27">
        <f t="shared" si="29"/>
        <v>21</v>
      </c>
      <c r="CK21" s="27">
        <f t="shared" si="29"/>
        <v>0</v>
      </c>
      <c r="CL21" s="26" t="str">
        <f t="shared" si="29"/>
        <v>нд</v>
      </c>
      <c r="CM21" s="26" t="str">
        <f t="shared" si="29"/>
        <v>нд</v>
      </c>
      <c r="CN21" s="26" t="str">
        <f t="shared" si="29"/>
        <v>нд</v>
      </c>
      <c r="CO21" s="26" t="str">
        <f t="shared" si="29"/>
        <v>нд</v>
      </c>
      <c r="CP21" s="26" t="str">
        <f t="shared" si="29"/>
        <v>нд</v>
      </c>
      <c r="CQ21" s="26" t="str">
        <f t="shared" si="29"/>
        <v>нд</v>
      </c>
      <c r="CR21" s="26">
        <f t="shared" si="29"/>
        <v>0</v>
      </c>
      <c r="CS21" s="26">
        <f t="shared" si="29"/>
        <v>167.50778222307372</v>
      </c>
      <c r="CT21" s="27">
        <f t="shared" si="29"/>
        <v>0</v>
      </c>
      <c r="CU21" s="27">
        <f t="shared" si="29"/>
        <v>15654</v>
      </c>
      <c r="CV21" s="27">
        <f t="shared" si="29"/>
        <v>21</v>
      </c>
      <c r="CW21" s="27">
        <f t="shared" si="29"/>
        <v>0</v>
      </c>
      <c r="CX21" s="26" t="str">
        <f t="shared" si="29"/>
        <v>нд</v>
      </c>
      <c r="CY21" s="26" t="str">
        <f t="shared" si="29"/>
        <v>нд</v>
      </c>
      <c r="CZ21" s="26" t="str">
        <f t="shared" si="29"/>
        <v>нд</v>
      </c>
      <c r="DA21" s="26" t="str">
        <f t="shared" si="54"/>
        <v>нд</v>
      </c>
      <c r="DB21" s="26" t="str">
        <f t="shared" si="54"/>
        <v>нд</v>
      </c>
      <c r="DC21" s="26" t="str">
        <f t="shared" si="54"/>
        <v>нд</v>
      </c>
      <c r="DD21" s="26">
        <f t="shared" si="54"/>
        <v>0</v>
      </c>
      <c r="DE21" s="26">
        <f t="shared" si="54"/>
        <v>921.30354239479175</v>
      </c>
      <c r="DF21" s="27">
        <f t="shared" si="54"/>
        <v>0</v>
      </c>
      <c r="DG21" s="27">
        <f t="shared" si="54"/>
        <v>85570</v>
      </c>
      <c r="DH21" s="27">
        <f t="shared" si="54"/>
        <v>105</v>
      </c>
      <c r="DI21" s="27">
        <f t="shared" si="54"/>
        <v>0</v>
      </c>
      <c r="DJ21" s="26">
        <f t="shared" si="54"/>
        <v>0</v>
      </c>
      <c r="DK21" s="26">
        <f t="shared" si="54"/>
        <v>1345.5699963422865</v>
      </c>
      <c r="DL21" s="34">
        <f t="shared" si="54"/>
        <v>0</v>
      </c>
      <c r="DM21" s="27">
        <f t="shared" si="54"/>
        <v>132133</v>
      </c>
      <c r="DN21" s="27">
        <f t="shared" si="54"/>
        <v>227</v>
      </c>
      <c r="DO21" s="27">
        <f t="shared" si="54"/>
        <v>1</v>
      </c>
      <c r="DP21" s="26" t="str">
        <f t="shared" si="54"/>
        <v>нд</v>
      </c>
    </row>
    <row r="22" spans="1:120" s="28" customFormat="1" ht="28.5" customHeight="1" x14ac:dyDescent="0.25">
      <c r="A22" s="23" t="s">
        <v>115</v>
      </c>
      <c r="B22" s="35" t="s">
        <v>116</v>
      </c>
      <c r="C22" s="25" t="s">
        <v>100</v>
      </c>
      <c r="D22" s="26">
        <f>+D23+D24</f>
        <v>1214.7008467547919</v>
      </c>
      <c r="E22" s="26">
        <f>+E23+E24</f>
        <v>1345.5699963422865</v>
      </c>
      <c r="F22" s="26">
        <f>+F23</f>
        <v>0</v>
      </c>
      <c r="G22" s="26">
        <f t="shared" si="29"/>
        <v>0</v>
      </c>
      <c r="H22" s="27">
        <f t="shared" si="29"/>
        <v>0</v>
      </c>
      <c r="I22" s="27">
        <f t="shared" si="29"/>
        <v>0</v>
      </c>
      <c r="J22" s="27">
        <f t="shared" si="29"/>
        <v>0</v>
      </c>
      <c r="K22" s="27">
        <f t="shared" si="29"/>
        <v>0</v>
      </c>
      <c r="L22" s="26">
        <f t="shared" si="29"/>
        <v>0</v>
      </c>
      <c r="M22" s="26">
        <f>+M23+M24</f>
        <v>921.30354239479175</v>
      </c>
      <c r="N22" s="27">
        <f t="shared" si="29"/>
        <v>0</v>
      </c>
      <c r="O22" s="27">
        <f>+O23+O24</f>
        <v>85570</v>
      </c>
      <c r="P22" s="27">
        <f t="shared" si="29"/>
        <v>0</v>
      </c>
      <c r="Q22" s="27">
        <f t="shared" si="29"/>
        <v>0</v>
      </c>
      <c r="R22" s="26">
        <f t="shared" si="29"/>
        <v>0</v>
      </c>
      <c r="S22" s="26">
        <f>+S23+S24</f>
        <v>1345.5699963422865</v>
      </c>
      <c r="T22" s="27">
        <f t="shared" si="29"/>
        <v>0</v>
      </c>
      <c r="U22" s="27">
        <f>+U23+U24</f>
        <v>132133</v>
      </c>
      <c r="V22" s="27">
        <f t="shared" si="29"/>
        <v>122</v>
      </c>
      <c r="W22" s="27">
        <f t="shared" si="29"/>
        <v>1</v>
      </c>
      <c r="X22" s="26">
        <f t="shared" ref="X22:AI22" si="55">+X23</f>
        <v>0</v>
      </c>
      <c r="Y22" s="26">
        <f t="shared" si="55"/>
        <v>97.587999999999994</v>
      </c>
      <c r="Z22" s="27">
        <f t="shared" si="55"/>
        <v>0</v>
      </c>
      <c r="AA22" s="27">
        <f t="shared" si="55"/>
        <v>7267</v>
      </c>
      <c r="AB22" s="27">
        <f t="shared" si="55"/>
        <v>0</v>
      </c>
      <c r="AC22" s="27">
        <f t="shared" si="55"/>
        <v>0</v>
      </c>
      <c r="AD22" s="26">
        <f t="shared" si="55"/>
        <v>0</v>
      </c>
      <c r="AE22" s="26">
        <f t="shared" si="55"/>
        <v>0</v>
      </c>
      <c r="AF22" s="27">
        <f t="shared" si="55"/>
        <v>0</v>
      </c>
      <c r="AG22" s="27">
        <f t="shared" si="55"/>
        <v>0</v>
      </c>
      <c r="AH22" s="27">
        <f t="shared" si="55"/>
        <v>0</v>
      </c>
      <c r="AI22" s="27">
        <f t="shared" si="55"/>
        <v>0</v>
      </c>
      <c r="AJ22" s="26">
        <f>+AJ23</f>
        <v>0</v>
      </c>
      <c r="AK22" s="26">
        <f t="shared" si="29"/>
        <v>97.587999999999994</v>
      </c>
      <c r="AL22" s="27">
        <f t="shared" si="29"/>
        <v>0</v>
      </c>
      <c r="AM22" s="27">
        <f t="shared" si="29"/>
        <v>7267</v>
      </c>
      <c r="AN22" s="27">
        <f t="shared" si="29"/>
        <v>0</v>
      </c>
      <c r="AO22" s="27">
        <f t="shared" si="29"/>
        <v>0</v>
      </c>
      <c r="AP22" s="26">
        <f t="shared" si="29"/>
        <v>0</v>
      </c>
      <c r="AQ22" s="26">
        <f t="shared" si="29"/>
        <v>521.85445394749468</v>
      </c>
      <c r="AR22" s="26">
        <f t="shared" si="29"/>
        <v>0</v>
      </c>
      <c r="AS22" s="27">
        <f t="shared" si="29"/>
        <v>53830</v>
      </c>
      <c r="AT22" s="27">
        <f t="shared" si="29"/>
        <v>122</v>
      </c>
      <c r="AU22" s="27">
        <f t="shared" si="29"/>
        <v>1</v>
      </c>
      <c r="AV22" s="26">
        <f>+AV24</f>
        <v>0</v>
      </c>
      <c r="AW22" s="26">
        <f t="shared" ref="AW22:DD22" si="56">+AW24</f>
        <v>162.1035211565042</v>
      </c>
      <c r="AX22" s="27">
        <f t="shared" si="56"/>
        <v>0</v>
      </c>
      <c r="AY22" s="27">
        <f t="shared" si="56"/>
        <v>15621</v>
      </c>
      <c r="AZ22" s="27">
        <f t="shared" si="56"/>
        <v>21</v>
      </c>
      <c r="BA22" s="27">
        <f t="shared" si="56"/>
        <v>0</v>
      </c>
      <c r="BB22" s="26" t="str">
        <f t="shared" si="56"/>
        <v>нд</v>
      </c>
      <c r="BC22" s="26" t="str">
        <f t="shared" si="56"/>
        <v>нд</v>
      </c>
      <c r="BD22" s="26" t="str">
        <f t="shared" si="56"/>
        <v>нд</v>
      </c>
      <c r="BE22" s="26" t="str">
        <f t="shared" si="56"/>
        <v>нд</v>
      </c>
      <c r="BF22" s="26" t="str">
        <f t="shared" si="56"/>
        <v>нд</v>
      </c>
      <c r="BG22" s="26" t="str">
        <f t="shared" si="56"/>
        <v>нд</v>
      </c>
      <c r="BH22" s="26">
        <f t="shared" si="56"/>
        <v>0</v>
      </c>
      <c r="BI22" s="26">
        <f t="shared" si="56"/>
        <v>157.57675448202701</v>
      </c>
      <c r="BJ22" s="27">
        <f t="shared" si="56"/>
        <v>0</v>
      </c>
      <c r="BK22" s="27">
        <f t="shared" si="56"/>
        <v>15670</v>
      </c>
      <c r="BL22" s="27">
        <f t="shared" si="56"/>
        <v>21</v>
      </c>
      <c r="BM22" s="27">
        <f t="shared" si="56"/>
        <v>0</v>
      </c>
      <c r="BN22" s="26" t="str">
        <f t="shared" si="56"/>
        <v>нд</v>
      </c>
      <c r="BO22" s="26" t="str">
        <f t="shared" si="56"/>
        <v>нд</v>
      </c>
      <c r="BP22" s="26" t="str">
        <f t="shared" si="56"/>
        <v>нд</v>
      </c>
      <c r="BQ22" s="26" t="str">
        <f t="shared" si="56"/>
        <v>нд</v>
      </c>
      <c r="BR22" s="26" t="str">
        <f t="shared" si="56"/>
        <v>нд</v>
      </c>
      <c r="BS22" s="26" t="str">
        <f t="shared" si="56"/>
        <v>нд</v>
      </c>
      <c r="BT22" s="26">
        <f t="shared" si="56"/>
        <v>0</v>
      </c>
      <c r="BU22" s="26">
        <f t="shared" si="56"/>
        <v>166.21231079054689</v>
      </c>
      <c r="BV22" s="27">
        <f t="shared" si="56"/>
        <v>0</v>
      </c>
      <c r="BW22" s="27">
        <f t="shared" si="56"/>
        <v>15669</v>
      </c>
      <c r="BX22" s="27">
        <f t="shared" si="56"/>
        <v>21</v>
      </c>
      <c r="BY22" s="27">
        <f t="shared" si="56"/>
        <v>0</v>
      </c>
      <c r="BZ22" s="26" t="str">
        <f t="shared" si="56"/>
        <v>нд</v>
      </c>
      <c r="CA22" s="26" t="str">
        <f t="shared" si="56"/>
        <v>нд</v>
      </c>
      <c r="CB22" s="26" t="str">
        <f t="shared" si="56"/>
        <v>нд</v>
      </c>
      <c r="CC22" s="26" t="str">
        <f t="shared" si="56"/>
        <v>нд</v>
      </c>
      <c r="CD22" s="26" t="str">
        <f t="shared" si="56"/>
        <v>нд</v>
      </c>
      <c r="CE22" s="26" t="str">
        <f t="shared" si="56"/>
        <v>нд</v>
      </c>
      <c r="CF22" s="26">
        <f t="shared" si="56"/>
        <v>0</v>
      </c>
      <c r="CG22" s="26">
        <f t="shared" si="56"/>
        <v>170.31517374263998</v>
      </c>
      <c r="CH22" s="27">
        <f t="shared" si="56"/>
        <v>0</v>
      </c>
      <c r="CI22" s="27">
        <f t="shared" si="56"/>
        <v>15689</v>
      </c>
      <c r="CJ22" s="27">
        <f t="shared" si="56"/>
        <v>21</v>
      </c>
      <c r="CK22" s="27">
        <f t="shared" si="56"/>
        <v>0</v>
      </c>
      <c r="CL22" s="26" t="str">
        <f t="shared" si="56"/>
        <v>нд</v>
      </c>
      <c r="CM22" s="26" t="str">
        <f t="shared" si="56"/>
        <v>нд</v>
      </c>
      <c r="CN22" s="26" t="str">
        <f t="shared" si="56"/>
        <v>нд</v>
      </c>
      <c r="CO22" s="26" t="str">
        <f t="shared" si="56"/>
        <v>нд</v>
      </c>
      <c r="CP22" s="26" t="str">
        <f t="shared" si="56"/>
        <v>нд</v>
      </c>
      <c r="CQ22" s="26" t="str">
        <f t="shared" si="56"/>
        <v>нд</v>
      </c>
      <c r="CR22" s="26">
        <f t="shared" si="56"/>
        <v>0</v>
      </c>
      <c r="CS22" s="26">
        <f t="shared" si="56"/>
        <v>167.50778222307372</v>
      </c>
      <c r="CT22" s="27">
        <f t="shared" si="56"/>
        <v>0</v>
      </c>
      <c r="CU22" s="27">
        <f t="shared" si="56"/>
        <v>15654</v>
      </c>
      <c r="CV22" s="27">
        <f t="shared" si="56"/>
        <v>21</v>
      </c>
      <c r="CW22" s="27">
        <f t="shared" si="56"/>
        <v>0</v>
      </c>
      <c r="CX22" s="26" t="str">
        <f t="shared" si="56"/>
        <v>нд</v>
      </c>
      <c r="CY22" s="26" t="str">
        <f t="shared" si="56"/>
        <v>нд</v>
      </c>
      <c r="CZ22" s="26" t="str">
        <f t="shared" si="56"/>
        <v>нд</v>
      </c>
      <c r="DA22" s="26" t="str">
        <f t="shared" si="56"/>
        <v>нд</v>
      </c>
      <c r="DB22" s="26" t="str">
        <f t="shared" si="56"/>
        <v>нд</v>
      </c>
      <c r="DC22" s="26" t="str">
        <f t="shared" si="56"/>
        <v>нд</v>
      </c>
      <c r="DD22" s="26">
        <f t="shared" si="56"/>
        <v>0</v>
      </c>
      <c r="DE22" s="26">
        <f>+DE24+DE23</f>
        <v>921.30354239479175</v>
      </c>
      <c r="DF22" s="26">
        <f t="shared" ref="DF22:DI22" si="57">+DF24+DF23</f>
        <v>0</v>
      </c>
      <c r="DG22" s="27">
        <f t="shared" si="57"/>
        <v>85570</v>
      </c>
      <c r="DH22" s="27">
        <f t="shared" si="57"/>
        <v>105</v>
      </c>
      <c r="DI22" s="27">
        <f t="shared" si="57"/>
        <v>0</v>
      </c>
      <c r="DJ22" s="26">
        <f t="shared" ref="DJ22" si="58">+DJ24</f>
        <v>0</v>
      </c>
      <c r="DK22" s="26">
        <f>+DK24+DK23</f>
        <v>1345.5699963422865</v>
      </c>
      <c r="DL22" s="34">
        <f t="shared" ref="DL22:DO22" si="59">+DL24+DL23</f>
        <v>0</v>
      </c>
      <c r="DM22" s="27">
        <f>+DM24+DM23</f>
        <v>132133</v>
      </c>
      <c r="DN22" s="27">
        <f t="shared" si="59"/>
        <v>227</v>
      </c>
      <c r="DO22" s="27">
        <f t="shared" si="59"/>
        <v>1</v>
      </c>
      <c r="DP22" s="26" t="str">
        <f>+DP19</f>
        <v>нд</v>
      </c>
    </row>
    <row r="23" spans="1:120" s="42" customFormat="1" ht="358.5" customHeight="1" x14ac:dyDescent="0.25">
      <c r="A23" s="36" t="s">
        <v>117</v>
      </c>
      <c r="B23" s="37" t="s">
        <v>184</v>
      </c>
      <c r="C23" s="38" t="s">
        <v>185</v>
      </c>
      <c r="D23" s="39">
        <v>390.98530436000004</v>
      </c>
      <c r="E23" s="39">
        <v>521.85445394749468</v>
      </c>
      <c r="F23" s="39">
        <v>0</v>
      </c>
      <c r="G23" s="39">
        <v>0</v>
      </c>
      <c r="H23" s="40">
        <v>0</v>
      </c>
      <c r="I23" s="40">
        <v>0</v>
      </c>
      <c r="J23" s="40">
        <v>0</v>
      </c>
      <c r="K23" s="40">
        <v>0</v>
      </c>
      <c r="L23" s="39">
        <v>0</v>
      </c>
      <c r="M23" s="39">
        <v>97.587999999999994</v>
      </c>
      <c r="N23" s="40">
        <v>0</v>
      </c>
      <c r="O23" s="40">
        <v>7267</v>
      </c>
      <c r="P23" s="40">
        <v>0</v>
      </c>
      <c r="Q23" s="40">
        <v>0</v>
      </c>
      <c r="R23" s="39">
        <f>+R24</f>
        <v>0</v>
      </c>
      <c r="S23" s="39">
        <f>+DK23</f>
        <v>521.85445394749468</v>
      </c>
      <c r="T23" s="39">
        <f t="shared" ref="T23:W23" si="60">+DL23</f>
        <v>0</v>
      </c>
      <c r="U23" s="40">
        <f>+DM23</f>
        <v>53830</v>
      </c>
      <c r="V23" s="40">
        <f t="shared" si="60"/>
        <v>122</v>
      </c>
      <c r="W23" s="40">
        <f t="shared" si="60"/>
        <v>1</v>
      </c>
      <c r="X23" s="39">
        <v>0</v>
      </c>
      <c r="Y23" s="39">
        <f>+M23</f>
        <v>97.587999999999994</v>
      </c>
      <c r="Z23" s="40">
        <v>0</v>
      </c>
      <c r="AA23" s="40">
        <v>7267</v>
      </c>
      <c r="AB23" s="40">
        <v>0</v>
      </c>
      <c r="AC23" s="40">
        <v>0</v>
      </c>
      <c r="AD23" s="39">
        <f>+R23</f>
        <v>0</v>
      </c>
      <c r="AE23" s="39">
        <v>0</v>
      </c>
      <c r="AF23" s="40">
        <v>0</v>
      </c>
      <c r="AG23" s="40">
        <v>0</v>
      </c>
      <c r="AH23" s="40">
        <v>0</v>
      </c>
      <c r="AI23" s="40">
        <v>0</v>
      </c>
      <c r="AJ23" s="39">
        <v>0</v>
      </c>
      <c r="AK23" s="39">
        <v>97.587999999999994</v>
      </c>
      <c r="AL23" s="40">
        <v>0</v>
      </c>
      <c r="AM23" s="40">
        <v>7267</v>
      </c>
      <c r="AN23" s="40">
        <v>0</v>
      </c>
      <c r="AO23" s="40">
        <v>0</v>
      </c>
      <c r="AP23" s="39">
        <v>0</v>
      </c>
      <c r="AQ23" s="39">
        <f>+E23</f>
        <v>521.85445394749468</v>
      </c>
      <c r="AR23" s="39">
        <v>0</v>
      </c>
      <c r="AS23" s="40">
        <v>53830</v>
      </c>
      <c r="AT23" s="40">
        <v>122</v>
      </c>
      <c r="AU23" s="40">
        <v>1</v>
      </c>
      <c r="AV23" s="39" t="s">
        <v>129</v>
      </c>
      <c r="AW23" s="39" t="s">
        <v>129</v>
      </c>
      <c r="AX23" s="40" t="s">
        <v>129</v>
      </c>
      <c r="AY23" s="40" t="s">
        <v>129</v>
      </c>
      <c r="AZ23" s="40" t="s">
        <v>129</v>
      </c>
      <c r="BA23" s="40" t="s">
        <v>129</v>
      </c>
      <c r="BB23" s="39" t="s">
        <v>129</v>
      </c>
      <c r="BC23" s="39" t="s">
        <v>129</v>
      </c>
      <c r="BD23" s="39" t="s">
        <v>129</v>
      </c>
      <c r="BE23" s="39" t="s">
        <v>129</v>
      </c>
      <c r="BF23" s="39" t="s">
        <v>129</v>
      </c>
      <c r="BG23" s="39" t="s">
        <v>129</v>
      </c>
      <c r="BH23" s="39" t="s">
        <v>129</v>
      </c>
      <c r="BI23" s="39" t="s">
        <v>129</v>
      </c>
      <c r="BJ23" s="40" t="s">
        <v>129</v>
      </c>
      <c r="BK23" s="40" t="s">
        <v>129</v>
      </c>
      <c r="BL23" s="40" t="s">
        <v>129</v>
      </c>
      <c r="BM23" s="40" t="s">
        <v>129</v>
      </c>
      <c r="BN23" s="39" t="s">
        <v>129</v>
      </c>
      <c r="BO23" s="39" t="s">
        <v>129</v>
      </c>
      <c r="BP23" s="39" t="s">
        <v>129</v>
      </c>
      <c r="BQ23" s="39" t="s">
        <v>129</v>
      </c>
      <c r="BR23" s="39" t="s">
        <v>129</v>
      </c>
      <c r="BS23" s="39" t="s">
        <v>129</v>
      </c>
      <c r="BT23" s="39" t="s">
        <v>129</v>
      </c>
      <c r="BU23" s="39" t="s">
        <v>129</v>
      </c>
      <c r="BV23" s="40" t="s">
        <v>129</v>
      </c>
      <c r="BW23" s="40" t="s">
        <v>129</v>
      </c>
      <c r="BX23" s="40" t="s">
        <v>129</v>
      </c>
      <c r="BY23" s="40" t="s">
        <v>129</v>
      </c>
      <c r="BZ23" s="39" t="s">
        <v>129</v>
      </c>
      <c r="CA23" s="39" t="s">
        <v>129</v>
      </c>
      <c r="CB23" s="39" t="s">
        <v>129</v>
      </c>
      <c r="CC23" s="39" t="s">
        <v>129</v>
      </c>
      <c r="CD23" s="39" t="s">
        <v>129</v>
      </c>
      <c r="CE23" s="39" t="s">
        <v>129</v>
      </c>
      <c r="CF23" s="39" t="s">
        <v>129</v>
      </c>
      <c r="CG23" s="39" t="s">
        <v>129</v>
      </c>
      <c r="CH23" s="40" t="s">
        <v>129</v>
      </c>
      <c r="CI23" s="40" t="s">
        <v>129</v>
      </c>
      <c r="CJ23" s="40" t="s">
        <v>129</v>
      </c>
      <c r="CK23" s="40" t="s">
        <v>129</v>
      </c>
      <c r="CL23" s="39" t="s">
        <v>129</v>
      </c>
      <c r="CM23" s="39" t="s">
        <v>129</v>
      </c>
      <c r="CN23" s="39" t="s">
        <v>129</v>
      </c>
      <c r="CO23" s="39" t="s">
        <v>129</v>
      </c>
      <c r="CP23" s="39" t="s">
        <v>129</v>
      </c>
      <c r="CQ23" s="39" t="s">
        <v>129</v>
      </c>
      <c r="CR23" s="39" t="s">
        <v>129</v>
      </c>
      <c r="CS23" s="39" t="s">
        <v>129</v>
      </c>
      <c r="CT23" s="40" t="s">
        <v>129</v>
      </c>
      <c r="CU23" s="40" t="s">
        <v>129</v>
      </c>
      <c r="CV23" s="40" t="s">
        <v>129</v>
      </c>
      <c r="CW23" s="40" t="s">
        <v>129</v>
      </c>
      <c r="CX23" s="39" t="s">
        <v>129</v>
      </c>
      <c r="CY23" s="39" t="s">
        <v>129</v>
      </c>
      <c r="CZ23" s="39" t="s">
        <v>129</v>
      </c>
      <c r="DA23" s="39" t="s">
        <v>129</v>
      </c>
      <c r="DB23" s="39" t="s">
        <v>129</v>
      </c>
      <c r="DC23" s="39" t="s">
        <v>129</v>
      </c>
      <c r="DD23" s="39">
        <f>+AJ23</f>
        <v>0</v>
      </c>
      <c r="DE23" s="39">
        <f t="shared" ref="DE23:DO23" si="61">+AK23</f>
        <v>97.587999999999994</v>
      </c>
      <c r="DF23" s="39">
        <f t="shared" si="61"/>
        <v>0</v>
      </c>
      <c r="DG23" s="40">
        <f t="shared" si="61"/>
        <v>7267</v>
      </c>
      <c r="DH23" s="40">
        <f t="shared" si="61"/>
        <v>0</v>
      </c>
      <c r="DI23" s="40">
        <f t="shared" si="61"/>
        <v>0</v>
      </c>
      <c r="DJ23" s="39">
        <f t="shared" si="61"/>
        <v>0</v>
      </c>
      <c r="DK23" s="39">
        <f>+AQ23</f>
        <v>521.85445394749468</v>
      </c>
      <c r="DL23" s="40">
        <f t="shared" si="61"/>
        <v>0</v>
      </c>
      <c r="DM23" s="40">
        <f t="shared" si="61"/>
        <v>53830</v>
      </c>
      <c r="DN23" s="40">
        <f t="shared" si="61"/>
        <v>122</v>
      </c>
      <c r="DO23" s="40">
        <f t="shared" si="61"/>
        <v>1</v>
      </c>
      <c r="DP23" s="41" t="s">
        <v>166</v>
      </c>
    </row>
    <row r="24" spans="1:120" s="42" customFormat="1" ht="84.75" customHeight="1" x14ac:dyDescent="0.25">
      <c r="A24" s="36" t="s">
        <v>118</v>
      </c>
      <c r="B24" s="37" t="s">
        <v>186</v>
      </c>
      <c r="C24" s="37" t="s">
        <v>187</v>
      </c>
      <c r="D24" s="39">
        <v>823.71554239479178</v>
      </c>
      <c r="E24" s="39">
        <f>+D24</f>
        <v>823.71554239479178</v>
      </c>
      <c r="F24" s="39" t="s">
        <v>129</v>
      </c>
      <c r="G24" s="39" t="s">
        <v>129</v>
      </c>
      <c r="H24" s="39" t="s">
        <v>129</v>
      </c>
      <c r="I24" s="39" t="s">
        <v>129</v>
      </c>
      <c r="J24" s="39" t="s">
        <v>129</v>
      </c>
      <c r="K24" s="39" t="s">
        <v>129</v>
      </c>
      <c r="L24" s="43">
        <f>+AV24+BH24+BT24+CF24+CR24</f>
        <v>0</v>
      </c>
      <c r="M24" s="39">
        <f t="shared" ref="M24:Q24" si="62">+AW24+BI24+BU24+CG24+CS24</f>
        <v>823.71554239479178</v>
      </c>
      <c r="N24" s="40">
        <f t="shared" si="62"/>
        <v>0</v>
      </c>
      <c r="O24" s="40">
        <f t="shared" si="62"/>
        <v>78303</v>
      </c>
      <c r="P24" s="40">
        <f t="shared" si="62"/>
        <v>105</v>
      </c>
      <c r="Q24" s="40">
        <f t="shared" si="62"/>
        <v>0</v>
      </c>
      <c r="R24" s="39">
        <f>+L24</f>
        <v>0</v>
      </c>
      <c r="S24" s="39">
        <f t="shared" ref="S24:W24" si="63">+M24</f>
        <v>823.71554239479178</v>
      </c>
      <c r="T24" s="40">
        <f t="shared" si="63"/>
        <v>0</v>
      </c>
      <c r="U24" s="40">
        <f t="shared" si="63"/>
        <v>78303</v>
      </c>
      <c r="V24" s="40">
        <f t="shared" si="63"/>
        <v>105</v>
      </c>
      <c r="W24" s="40">
        <f t="shared" si="63"/>
        <v>0</v>
      </c>
      <c r="X24" s="39" t="s">
        <v>129</v>
      </c>
      <c r="Y24" s="39" t="s">
        <v>129</v>
      </c>
      <c r="Z24" s="39" t="s">
        <v>129</v>
      </c>
      <c r="AA24" s="39" t="s">
        <v>129</v>
      </c>
      <c r="AB24" s="39" t="s">
        <v>129</v>
      </c>
      <c r="AC24" s="39" t="s">
        <v>129</v>
      </c>
      <c r="AD24" s="39" t="s">
        <v>129</v>
      </c>
      <c r="AE24" s="39" t="s">
        <v>129</v>
      </c>
      <c r="AF24" s="39" t="s">
        <v>129</v>
      </c>
      <c r="AG24" s="39" t="s">
        <v>129</v>
      </c>
      <c r="AH24" s="39" t="s">
        <v>129</v>
      </c>
      <c r="AI24" s="39" t="s">
        <v>129</v>
      </c>
      <c r="AJ24" s="39" t="s">
        <v>129</v>
      </c>
      <c r="AK24" s="39" t="s">
        <v>129</v>
      </c>
      <c r="AL24" s="39" t="s">
        <v>129</v>
      </c>
      <c r="AM24" s="39" t="s">
        <v>129</v>
      </c>
      <c r="AN24" s="39" t="s">
        <v>129</v>
      </c>
      <c r="AO24" s="39" t="s">
        <v>129</v>
      </c>
      <c r="AP24" s="39" t="s">
        <v>129</v>
      </c>
      <c r="AQ24" s="39" t="s">
        <v>129</v>
      </c>
      <c r="AR24" s="39" t="s">
        <v>129</v>
      </c>
      <c r="AS24" s="39" t="s">
        <v>129</v>
      </c>
      <c r="AT24" s="39" t="s">
        <v>129</v>
      </c>
      <c r="AU24" s="39" t="s">
        <v>129</v>
      </c>
      <c r="AV24" s="39">
        <v>0</v>
      </c>
      <c r="AW24" s="39">
        <v>162.1035211565042</v>
      </c>
      <c r="AX24" s="40">
        <v>0</v>
      </c>
      <c r="AY24" s="40">
        <v>15621</v>
      </c>
      <c r="AZ24" s="40">
        <v>21</v>
      </c>
      <c r="BA24" s="40">
        <v>0</v>
      </c>
      <c r="BB24" s="39" t="s">
        <v>129</v>
      </c>
      <c r="BC24" s="39" t="s">
        <v>129</v>
      </c>
      <c r="BD24" s="39" t="s">
        <v>129</v>
      </c>
      <c r="BE24" s="39" t="s">
        <v>129</v>
      </c>
      <c r="BF24" s="39" t="s">
        <v>129</v>
      </c>
      <c r="BG24" s="39" t="s">
        <v>129</v>
      </c>
      <c r="BH24" s="39">
        <v>0</v>
      </c>
      <c r="BI24" s="39">
        <v>157.57675448202701</v>
      </c>
      <c r="BJ24" s="40">
        <v>0</v>
      </c>
      <c r="BK24" s="40">
        <v>15670</v>
      </c>
      <c r="BL24" s="40">
        <v>21</v>
      </c>
      <c r="BM24" s="40">
        <v>0</v>
      </c>
      <c r="BN24" s="39" t="s">
        <v>129</v>
      </c>
      <c r="BO24" s="39" t="s">
        <v>129</v>
      </c>
      <c r="BP24" s="39" t="s">
        <v>129</v>
      </c>
      <c r="BQ24" s="39" t="s">
        <v>129</v>
      </c>
      <c r="BR24" s="39" t="s">
        <v>129</v>
      </c>
      <c r="BS24" s="39" t="s">
        <v>129</v>
      </c>
      <c r="BT24" s="39">
        <v>0</v>
      </c>
      <c r="BU24" s="39">
        <v>166.21231079054689</v>
      </c>
      <c r="BV24" s="40">
        <v>0</v>
      </c>
      <c r="BW24" s="40">
        <v>15669</v>
      </c>
      <c r="BX24" s="40">
        <v>21</v>
      </c>
      <c r="BY24" s="40">
        <v>0</v>
      </c>
      <c r="BZ24" s="39" t="s">
        <v>129</v>
      </c>
      <c r="CA24" s="39" t="s">
        <v>129</v>
      </c>
      <c r="CB24" s="39" t="s">
        <v>129</v>
      </c>
      <c r="CC24" s="39" t="s">
        <v>129</v>
      </c>
      <c r="CD24" s="39" t="s">
        <v>129</v>
      </c>
      <c r="CE24" s="39" t="s">
        <v>129</v>
      </c>
      <c r="CF24" s="39">
        <v>0</v>
      </c>
      <c r="CG24" s="39">
        <v>170.31517374263998</v>
      </c>
      <c r="CH24" s="40">
        <v>0</v>
      </c>
      <c r="CI24" s="40">
        <v>15689</v>
      </c>
      <c r="CJ24" s="40">
        <v>21</v>
      </c>
      <c r="CK24" s="40">
        <v>0</v>
      </c>
      <c r="CL24" s="39" t="s">
        <v>129</v>
      </c>
      <c r="CM24" s="39" t="s">
        <v>129</v>
      </c>
      <c r="CN24" s="39" t="s">
        <v>129</v>
      </c>
      <c r="CO24" s="39" t="s">
        <v>129</v>
      </c>
      <c r="CP24" s="39" t="s">
        <v>129</v>
      </c>
      <c r="CQ24" s="39" t="s">
        <v>129</v>
      </c>
      <c r="CR24" s="39">
        <v>0</v>
      </c>
      <c r="CS24" s="39">
        <v>167.50778222307372</v>
      </c>
      <c r="CT24" s="40">
        <v>0</v>
      </c>
      <c r="CU24" s="40">
        <v>15654</v>
      </c>
      <c r="CV24" s="40">
        <v>21</v>
      </c>
      <c r="CW24" s="40">
        <v>0</v>
      </c>
      <c r="CX24" s="39" t="s">
        <v>129</v>
      </c>
      <c r="CY24" s="39" t="s">
        <v>129</v>
      </c>
      <c r="CZ24" s="39" t="s">
        <v>129</v>
      </c>
      <c r="DA24" s="39" t="s">
        <v>129</v>
      </c>
      <c r="DB24" s="39" t="s">
        <v>129</v>
      </c>
      <c r="DC24" s="39" t="s">
        <v>129</v>
      </c>
      <c r="DD24" s="39">
        <f>+AV24+BH24+BT24+BT2
+CF24+CR24</f>
        <v>0</v>
      </c>
      <c r="DE24" s="39">
        <f t="shared" ref="DE24:DI24" si="64">+AW24+BI24+BU24+BU2
+CG24+CS24</f>
        <v>823.71554239479178</v>
      </c>
      <c r="DF24" s="40">
        <f t="shared" si="64"/>
        <v>0</v>
      </c>
      <c r="DG24" s="40">
        <f>+AY24+BK24+BW24+BW2
+CI24+CU24</f>
        <v>78303</v>
      </c>
      <c r="DH24" s="40">
        <f t="shared" si="64"/>
        <v>105</v>
      </c>
      <c r="DI24" s="40">
        <f t="shared" si="64"/>
        <v>0</v>
      </c>
      <c r="DJ24" s="39">
        <f>+DD24</f>
        <v>0</v>
      </c>
      <c r="DK24" s="39">
        <f>+DE24</f>
        <v>823.71554239479178</v>
      </c>
      <c r="DL24" s="40">
        <f t="shared" ref="DL24:DO24" si="65">+DF24</f>
        <v>0</v>
      </c>
      <c r="DM24" s="40">
        <f t="shared" si="65"/>
        <v>78303</v>
      </c>
      <c r="DN24" s="40">
        <f t="shared" si="65"/>
        <v>105</v>
      </c>
      <c r="DO24" s="40">
        <f t="shared" si="65"/>
        <v>0</v>
      </c>
      <c r="DP24" s="41" t="s">
        <v>183</v>
      </c>
    </row>
    <row r="25" spans="1:120" ht="42.75" customHeight="1" x14ac:dyDescent="0.25">
      <c r="A25" s="23" t="s">
        <v>119</v>
      </c>
      <c r="B25" s="35" t="s">
        <v>120</v>
      </c>
      <c r="C25" s="25" t="s">
        <v>100</v>
      </c>
      <c r="D25" s="30" t="s">
        <v>129</v>
      </c>
      <c r="E25" s="31" t="s">
        <v>129</v>
      </c>
      <c r="F25" s="31" t="s">
        <v>129</v>
      </c>
      <c r="G25" s="31" t="s">
        <v>129</v>
      </c>
      <c r="H25" s="31" t="s">
        <v>129</v>
      </c>
      <c r="I25" s="31" t="s">
        <v>129</v>
      </c>
      <c r="J25" s="31" t="s">
        <v>129</v>
      </c>
      <c r="K25" s="31" t="s">
        <v>129</v>
      </c>
      <c r="L25" s="31" t="s">
        <v>129</v>
      </c>
      <c r="M25" s="31" t="s">
        <v>129</v>
      </c>
      <c r="N25" s="31" t="s">
        <v>129</v>
      </c>
      <c r="O25" s="31" t="s">
        <v>129</v>
      </c>
      <c r="P25" s="31" t="s">
        <v>129</v>
      </c>
      <c r="Q25" s="31" t="s">
        <v>129</v>
      </c>
      <c r="R25" s="31" t="s">
        <v>129</v>
      </c>
      <c r="S25" s="31" t="s">
        <v>129</v>
      </c>
      <c r="T25" s="31" t="s">
        <v>129</v>
      </c>
      <c r="U25" s="31" t="s">
        <v>129</v>
      </c>
      <c r="V25" s="31" t="s">
        <v>129</v>
      </c>
      <c r="W25" s="31" t="s">
        <v>129</v>
      </c>
      <c r="X25" s="31" t="s">
        <v>129</v>
      </c>
      <c r="Y25" s="31" t="s">
        <v>129</v>
      </c>
      <c r="Z25" s="31" t="s">
        <v>129</v>
      </c>
      <c r="AA25" s="31" t="s">
        <v>129</v>
      </c>
      <c r="AB25" s="31" t="s">
        <v>129</v>
      </c>
      <c r="AC25" s="31" t="s">
        <v>129</v>
      </c>
      <c r="AD25" s="31" t="s">
        <v>129</v>
      </c>
      <c r="AE25" s="31" t="s">
        <v>129</v>
      </c>
      <c r="AF25" s="31" t="s">
        <v>129</v>
      </c>
      <c r="AG25" s="31" t="s">
        <v>129</v>
      </c>
      <c r="AH25" s="31" t="s">
        <v>129</v>
      </c>
      <c r="AI25" s="31" t="s">
        <v>129</v>
      </c>
      <c r="AJ25" s="31" t="s">
        <v>129</v>
      </c>
      <c r="AK25" s="31" t="s">
        <v>129</v>
      </c>
      <c r="AL25" s="31" t="s">
        <v>129</v>
      </c>
      <c r="AM25" s="31" t="s">
        <v>129</v>
      </c>
      <c r="AN25" s="31" t="s">
        <v>129</v>
      </c>
      <c r="AO25" s="31" t="s">
        <v>129</v>
      </c>
      <c r="AP25" s="31" t="s">
        <v>129</v>
      </c>
      <c r="AQ25" s="31" t="s">
        <v>129</v>
      </c>
      <c r="AR25" s="31" t="s">
        <v>129</v>
      </c>
      <c r="AS25" s="31" t="s">
        <v>129</v>
      </c>
      <c r="AT25" s="31" t="s">
        <v>129</v>
      </c>
      <c r="AU25" s="31" t="s">
        <v>129</v>
      </c>
      <c r="AV25" s="31" t="s">
        <v>129</v>
      </c>
      <c r="AW25" s="31" t="s">
        <v>129</v>
      </c>
      <c r="AX25" s="31" t="s">
        <v>129</v>
      </c>
      <c r="AY25" s="31" t="s">
        <v>129</v>
      </c>
      <c r="AZ25" s="31" t="s">
        <v>129</v>
      </c>
      <c r="BA25" s="31" t="s">
        <v>129</v>
      </c>
      <c r="BB25" s="31" t="s">
        <v>129</v>
      </c>
      <c r="BC25" s="31" t="s">
        <v>129</v>
      </c>
      <c r="BD25" s="31" t="s">
        <v>129</v>
      </c>
      <c r="BE25" s="31" t="s">
        <v>129</v>
      </c>
      <c r="BF25" s="31" t="s">
        <v>129</v>
      </c>
      <c r="BG25" s="31" t="s">
        <v>129</v>
      </c>
      <c r="BH25" s="31" t="s">
        <v>129</v>
      </c>
      <c r="BI25" s="31" t="s">
        <v>129</v>
      </c>
      <c r="BJ25" s="31" t="s">
        <v>129</v>
      </c>
      <c r="BK25" s="31" t="s">
        <v>129</v>
      </c>
      <c r="BL25" s="31" t="s">
        <v>129</v>
      </c>
      <c r="BM25" s="31" t="s">
        <v>129</v>
      </c>
      <c r="BN25" s="31" t="s">
        <v>129</v>
      </c>
      <c r="BO25" s="31" t="s">
        <v>129</v>
      </c>
      <c r="BP25" s="31" t="s">
        <v>129</v>
      </c>
      <c r="BQ25" s="31" t="s">
        <v>129</v>
      </c>
      <c r="BR25" s="31" t="s">
        <v>129</v>
      </c>
      <c r="BS25" s="31" t="s">
        <v>129</v>
      </c>
      <c r="BT25" s="31" t="s">
        <v>129</v>
      </c>
      <c r="BU25" s="31" t="s">
        <v>129</v>
      </c>
      <c r="BV25" s="31" t="s">
        <v>129</v>
      </c>
      <c r="BW25" s="31" t="s">
        <v>129</v>
      </c>
      <c r="BX25" s="31" t="s">
        <v>129</v>
      </c>
      <c r="BY25" s="31" t="s">
        <v>129</v>
      </c>
      <c r="BZ25" s="31" t="s">
        <v>129</v>
      </c>
      <c r="CA25" s="31" t="s">
        <v>129</v>
      </c>
      <c r="CB25" s="31" t="s">
        <v>129</v>
      </c>
      <c r="CC25" s="31" t="s">
        <v>129</v>
      </c>
      <c r="CD25" s="31" t="s">
        <v>129</v>
      </c>
      <c r="CE25" s="31" t="s">
        <v>129</v>
      </c>
      <c r="CF25" s="31" t="s">
        <v>129</v>
      </c>
      <c r="CG25" s="31" t="s">
        <v>129</v>
      </c>
      <c r="CH25" s="31" t="s">
        <v>129</v>
      </c>
      <c r="CI25" s="31" t="s">
        <v>129</v>
      </c>
      <c r="CJ25" s="31" t="s">
        <v>129</v>
      </c>
      <c r="CK25" s="31" t="s">
        <v>129</v>
      </c>
      <c r="CL25" s="31" t="s">
        <v>129</v>
      </c>
      <c r="CM25" s="31" t="s">
        <v>129</v>
      </c>
      <c r="CN25" s="31" t="s">
        <v>129</v>
      </c>
      <c r="CO25" s="31" t="s">
        <v>129</v>
      </c>
      <c r="CP25" s="31" t="s">
        <v>129</v>
      </c>
      <c r="CQ25" s="31" t="s">
        <v>129</v>
      </c>
      <c r="CR25" s="31" t="s">
        <v>129</v>
      </c>
      <c r="CS25" s="31" t="s">
        <v>129</v>
      </c>
      <c r="CT25" s="31" t="s">
        <v>129</v>
      </c>
      <c r="CU25" s="31" t="s">
        <v>129</v>
      </c>
      <c r="CV25" s="31" t="s">
        <v>129</v>
      </c>
      <c r="CW25" s="31" t="s">
        <v>129</v>
      </c>
      <c r="CX25" s="31" t="s">
        <v>129</v>
      </c>
      <c r="CY25" s="31" t="s">
        <v>129</v>
      </c>
      <c r="CZ25" s="31" t="s">
        <v>129</v>
      </c>
      <c r="DA25" s="31" t="s">
        <v>129</v>
      </c>
      <c r="DB25" s="31" t="s">
        <v>129</v>
      </c>
      <c r="DC25" s="31" t="s">
        <v>129</v>
      </c>
      <c r="DD25" s="31" t="s">
        <v>129</v>
      </c>
      <c r="DE25" s="31" t="s">
        <v>129</v>
      </c>
      <c r="DF25" s="31" t="s">
        <v>129</v>
      </c>
      <c r="DG25" s="31" t="s">
        <v>129</v>
      </c>
      <c r="DH25" s="31" t="s">
        <v>129</v>
      </c>
      <c r="DI25" s="31" t="s">
        <v>129</v>
      </c>
      <c r="DJ25" s="31" t="s">
        <v>129</v>
      </c>
      <c r="DK25" s="31" t="s">
        <v>129</v>
      </c>
      <c r="DL25" s="31" t="s">
        <v>129</v>
      </c>
      <c r="DM25" s="31" t="s">
        <v>129</v>
      </c>
      <c r="DN25" s="31" t="s">
        <v>129</v>
      </c>
      <c r="DO25" s="31" t="s">
        <v>129</v>
      </c>
      <c r="DP25" s="31" t="s">
        <v>129</v>
      </c>
    </row>
    <row r="26" spans="1:120" ht="18.75" x14ac:dyDescent="0.25">
      <c r="A26" s="23" t="s">
        <v>121</v>
      </c>
      <c r="B26" s="24" t="s">
        <v>122</v>
      </c>
      <c r="C26" s="25" t="s">
        <v>100</v>
      </c>
      <c r="D26" s="30" t="s">
        <v>129</v>
      </c>
      <c r="E26" s="31" t="s">
        <v>129</v>
      </c>
      <c r="F26" s="31" t="s">
        <v>129</v>
      </c>
      <c r="G26" s="31" t="s">
        <v>129</v>
      </c>
      <c r="H26" s="31" t="s">
        <v>129</v>
      </c>
      <c r="I26" s="31" t="s">
        <v>129</v>
      </c>
      <c r="J26" s="31" t="s">
        <v>129</v>
      </c>
      <c r="K26" s="31" t="s">
        <v>129</v>
      </c>
      <c r="L26" s="31" t="s">
        <v>129</v>
      </c>
      <c r="M26" s="31" t="s">
        <v>129</v>
      </c>
      <c r="N26" s="31" t="s">
        <v>129</v>
      </c>
      <c r="O26" s="31" t="s">
        <v>129</v>
      </c>
      <c r="P26" s="31" t="s">
        <v>129</v>
      </c>
      <c r="Q26" s="31" t="s">
        <v>129</v>
      </c>
      <c r="R26" s="31" t="s">
        <v>129</v>
      </c>
      <c r="S26" s="31" t="s">
        <v>129</v>
      </c>
      <c r="T26" s="31" t="s">
        <v>129</v>
      </c>
      <c r="U26" s="31" t="s">
        <v>129</v>
      </c>
      <c r="V26" s="31" t="s">
        <v>129</v>
      </c>
      <c r="W26" s="31" t="s">
        <v>129</v>
      </c>
      <c r="X26" s="31" t="s">
        <v>129</v>
      </c>
      <c r="Y26" s="31" t="s">
        <v>129</v>
      </c>
      <c r="Z26" s="31" t="s">
        <v>129</v>
      </c>
      <c r="AA26" s="31" t="s">
        <v>129</v>
      </c>
      <c r="AB26" s="31" t="s">
        <v>129</v>
      </c>
      <c r="AC26" s="31" t="s">
        <v>129</v>
      </c>
      <c r="AD26" s="31" t="s">
        <v>129</v>
      </c>
      <c r="AE26" s="31" t="s">
        <v>129</v>
      </c>
      <c r="AF26" s="31" t="s">
        <v>129</v>
      </c>
      <c r="AG26" s="31" t="s">
        <v>129</v>
      </c>
      <c r="AH26" s="31" t="s">
        <v>129</v>
      </c>
      <c r="AI26" s="31" t="s">
        <v>129</v>
      </c>
      <c r="AJ26" s="31" t="s">
        <v>129</v>
      </c>
      <c r="AK26" s="31" t="s">
        <v>129</v>
      </c>
      <c r="AL26" s="31" t="s">
        <v>129</v>
      </c>
      <c r="AM26" s="31" t="s">
        <v>129</v>
      </c>
      <c r="AN26" s="31" t="s">
        <v>129</v>
      </c>
      <c r="AO26" s="31" t="s">
        <v>129</v>
      </c>
      <c r="AP26" s="31" t="s">
        <v>129</v>
      </c>
      <c r="AQ26" s="31" t="s">
        <v>129</v>
      </c>
      <c r="AR26" s="31" t="s">
        <v>129</v>
      </c>
      <c r="AS26" s="31" t="s">
        <v>129</v>
      </c>
      <c r="AT26" s="31" t="s">
        <v>129</v>
      </c>
      <c r="AU26" s="31" t="s">
        <v>129</v>
      </c>
      <c r="AV26" s="31" t="s">
        <v>129</v>
      </c>
      <c r="AW26" s="31" t="s">
        <v>129</v>
      </c>
      <c r="AX26" s="31" t="s">
        <v>129</v>
      </c>
      <c r="AY26" s="31" t="s">
        <v>129</v>
      </c>
      <c r="AZ26" s="31" t="s">
        <v>129</v>
      </c>
      <c r="BA26" s="31" t="s">
        <v>129</v>
      </c>
      <c r="BB26" s="31" t="s">
        <v>129</v>
      </c>
      <c r="BC26" s="31" t="s">
        <v>129</v>
      </c>
      <c r="BD26" s="31" t="s">
        <v>129</v>
      </c>
      <c r="BE26" s="31" t="s">
        <v>129</v>
      </c>
      <c r="BF26" s="31" t="s">
        <v>129</v>
      </c>
      <c r="BG26" s="31" t="s">
        <v>129</v>
      </c>
      <c r="BH26" s="31" t="s">
        <v>129</v>
      </c>
      <c r="BI26" s="31" t="s">
        <v>129</v>
      </c>
      <c r="BJ26" s="31" t="s">
        <v>129</v>
      </c>
      <c r="BK26" s="31" t="s">
        <v>129</v>
      </c>
      <c r="BL26" s="31" t="s">
        <v>129</v>
      </c>
      <c r="BM26" s="31" t="s">
        <v>129</v>
      </c>
      <c r="BN26" s="31" t="s">
        <v>129</v>
      </c>
      <c r="BO26" s="31" t="s">
        <v>129</v>
      </c>
      <c r="BP26" s="31" t="s">
        <v>129</v>
      </c>
      <c r="BQ26" s="31" t="s">
        <v>129</v>
      </c>
      <c r="BR26" s="31" t="s">
        <v>129</v>
      </c>
      <c r="BS26" s="31" t="s">
        <v>129</v>
      </c>
      <c r="BT26" s="31" t="s">
        <v>129</v>
      </c>
      <c r="BU26" s="31" t="s">
        <v>129</v>
      </c>
      <c r="BV26" s="31" t="s">
        <v>129</v>
      </c>
      <c r="BW26" s="31" t="s">
        <v>129</v>
      </c>
      <c r="BX26" s="31" t="s">
        <v>129</v>
      </c>
      <c r="BY26" s="31" t="s">
        <v>129</v>
      </c>
      <c r="BZ26" s="31" t="s">
        <v>129</v>
      </c>
      <c r="CA26" s="31" t="s">
        <v>129</v>
      </c>
      <c r="CB26" s="31" t="s">
        <v>129</v>
      </c>
      <c r="CC26" s="31" t="s">
        <v>129</v>
      </c>
      <c r="CD26" s="31" t="s">
        <v>129</v>
      </c>
      <c r="CE26" s="31" t="s">
        <v>129</v>
      </c>
      <c r="CF26" s="31" t="s">
        <v>129</v>
      </c>
      <c r="CG26" s="31" t="s">
        <v>129</v>
      </c>
      <c r="CH26" s="31" t="s">
        <v>129</v>
      </c>
      <c r="CI26" s="31" t="s">
        <v>129</v>
      </c>
      <c r="CJ26" s="31" t="s">
        <v>129</v>
      </c>
      <c r="CK26" s="31" t="s">
        <v>129</v>
      </c>
      <c r="CL26" s="31" t="s">
        <v>129</v>
      </c>
      <c r="CM26" s="31" t="s">
        <v>129</v>
      </c>
      <c r="CN26" s="31" t="s">
        <v>129</v>
      </c>
      <c r="CO26" s="31" t="s">
        <v>129</v>
      </c>
      <c r="CP26" s="31" t="s">
        <v>129</v>
      </c>
      <c r="CQ26" s="31" t="s">
        <v>129</v>
      </c>
      <c r="CR26" s="31" t="s">
        <v>129</v>
      </c>
      <c r="CS26" s="31" t="s">
        <v>129</v>
      </c>
      <c r="CT26" s="31" t="s">
        <v>129</v>
      </c>
      <c r="CU26" s="31" t="s">
        <v>129</v>
      </c>
      <c r="CV26" s="31" t="s">
        <v>129</v>
      </c>
      <c r="CW26" s="31" t="s">
        <v>129</v>
      </c>
      <c r="CX26" s="31" t="s">
        <v>129</v>
      </c>
      <c r="CY26" s="31" t="s">
        <v>129</v>
      </c>
      <c r="CZ26" s="31" t="s">
        <v>129</v>
      </c>
      <c r="DA26" s="31" t="s">
        <v>129</v>
      </c>
      <c r="DB26" s="31" t="s">
        <v>129</v>
      </c>
      <c r="DC26" s="31" t="s">
        <v>129</v>
      </c>
      <c r="DD26" s="31" t="s">
        <v>129</v>
      </c>
      <c r="DE26" s="31" t="s">
        <v>129</v>
      </c>
      <c r="DF26" s="31" t="s">
        <v>129</v>
      </c>
      <c r="DG26" s="31" t="s">
        <v>129</v>
      </c>
      <c r="DH26" s="31" t="s">
        <v>129</v>
      </c>
      <c r="DI26" s="31" t="s">
        <v>129</v>
      </c>
      <c r="DJ26" s="31" t="s">
        <v>129</v>
      </c>
      <c r="DK26" s="31" t="s">
        <v>129</v>
      </c>
      <c r="DL26" s="31" t="s">
        <v>129</v>
      </c>
      <c r="DM26" s="31" t="s">
        <v>129</v>
      </c>
      <c r="DN26" s="31" t="s">
        <v>129</v>
      </c>
      <c r="DO26" s="31" t="s">
        <v>129</v>
      </c>
      <c r="DP26" s="31" t="s">
        <v>129</v>
      </c>
    </row>
    <row r="27" spans="1:120" ht="37.5" x14ac:dyDescent="0.25">
      <c r="A27" s="23" t="s">
        <v>123</v>
      </c>
      <c r="B27" s="24" t="s">
        <v>124</v>
      </c>
      <c r="C27" s="25" t="s">
        <v>100</v>
      </c>
      <c r="D27" s="30" t="s">
        <v>129</v>
      </c>
      <c r="E27" s="31" t="s">
        <v>129</v>
      </c>
      <c r="F27" s="31" t="s">
        <v>129</v>
      </c>
      <c r="G27" s="31" t="s">
        <v>129</v>
      </c>
      <c r="H27" s="31" t="s">
        <v>129</v>
      </c>
      <c r="I27" s="31" t="s">
        <v>129</v>
      </c>
      <c r="J27" s="31" t="s">
        <v>129</v>
      </c>
      <c r="K27" s="31" t="s">
        <v>129</v>
      </c>
      <c r="L27" s="31" t="s">
        <v>129</v>
      </c>
      <c r="M27" s="31" t="s">
        <v>129</v>
      </c>
      <c r="N27" s="31" t="s">
        <v>129</v>
      </c>
      <c r="O27" s="31" t="s">
        <v>129</v>
      </c>
      <c r="P27" s="31" t="s">
        <v>129</v>
      </c>
      <c r="Q27" s="31" t="s">
        <v>129</v>
      </c>
      <c r="R27" s="31" t="s">
        <v>129</v>
      </c>
      <c r="S27" s="31" t="s">
        <v>129</v>
      </c>
      <c r="T27" s="31" t="s">
        <v>129</v>
      </c>
      <c r="U27" s="31" t="s">
        <v>129</v>
      </c>
      <c r="V27" s="31" t="s">
        <v>129</v>
      </c>
      <c r="W27" s="31" t="s">
        <v>129</v>
      </c>
      <c r="X27" s="31" t="s">
        <v>129</v>
      </c>
      <c r="Y27" s="31" t="s">
        <v>129</v>
      </c>
      <c r="Z27" s="31" t="s">
        <v>129</v>
      </c>
      <c r="AA27" s="31" t="s">
        <v>129</v>
      </c>
      <c r="AB27" s="31" t="s">
        <v>129</v>
      </c>
      <c r="AC27" s="31" t="s">
        <v>129</v>
      </c>
      <c r="AD27" s="31" t="s">
        <v>129</v>
      </c>
      <c r="AE27" s="31" t="s">
        <v>129</v>
      </c>
      <c r="AF27" s="31" t="s">
        <v>129</v>
      </c>
      <c r="AG27" s="31" t="s">
        <v>129</v>
      </c>
      <c r="AH27" s="31" t="s">
        <v>129</v>
      </c>
      <c r="AI27" s="31" t="s">
        <v>129</v>
      </c>
      <c r="AJ27" s="31" t="s">
        <v>129</v>
      </c>
      <c r="AK27" s="31" t="s">
        <v>129</v>
      </c>
      <c r="AL27" s="31" t="s">
        <v>129</v>
      </c>
      <c r="AM27" s="31" t="s">
        <v>129</v>
      </c>
      <c r="AN27" s="31" t="s">
        <v>129</v>
      </c>
      <c r="AO27" s="31" t="s">
        <v>129</v>
      </c>
      <c r="AP27" s="31" t="s">
        <v>129</v>
      </c>
      <c r="AQ27" s="31" t="s">
        <v>129</v>
      </c>
      <c r="AR27" s="31" t="s">
        <v>129</v>
      </c>
      <c r="AS27" s="31" t="s">
        <v>129</v>
      </c>
      <c r="AT27" s="31" t="s">
        <v>129</v>
      </c>
      <c r="AU27" s="31" t="s">
        <v>129</v>
      </c>
      <c r="AV27" s="31" t="s">
        <v>129</v>
      </c>
      <c r="AW27" s="31" t="s">
        <v>129</v>
      </c>
      <c r="AX27" s="31" t="s">
        <v>129</v>
      </c>
      <c r="AY27" s="31" t="s">
        <v>129</v>
      </c>
      <c r="AZ27" s="31" t="s">
        <v>129</v>
      </c>
      <c r="BA27" s="31" t="s">
        <v>129</v>
      </c>
      <c r="BB27" s="31" t="s">
        <v>129</v>
      </c>
      <c r="BC27" s="31" t="s">
        <v>129</v>
      </c>
      <c r="BD27" s="31" t="s">
        <v>129</v>
      </c>
      <c r="BE27" s="31" t="s">
        <v>129</v>
      </c>
      <c r="BF27" s="31" t="s">
        <v>129</v>
      </c>
      <c r="BG27" s="31" t="s">
        <v>129</v>
      </c>
      <c r="BH27" s="31" t="s">
        <v>129</v>
      </c>
      <c r="BI27" s="31" t="s">
        <v>129</v>
      </c>
      <c r="BJ27" s="31" t="s">
        <v>129</v>
      </c>
      <c r="BK27" s="31" t="s">
        <v>129</v>
      </c>
      <c r="BL27" s="31" t="s">
        <v>129</v>
      </c>
      <c r="BM27" s="31" t="s">
        <v>129</v>
      </c>
      <c r="BN27" s="31" t="s">
        <v>129</v>
      </c>
      <c r="BO27" s="31" t="s">
        <v>129</v>
      </c>
      <c r="BP27" s="31" t="s">
        <v>129</v>
      </c>
      <c r="BQ27" s="31" t="s">
        <v>129</v>
      </c>
      <c r="BR27" s="31" t="s">
        <v>129</v>
      </c>
      <c r="BS27" s="31" t="s">
        <v>129</v>
      </c>
      <c r="BT27" s="31" t="s">
        <v>129</v>
      </c>
      <c r="BU27" s="31" t="s">
        <v>129</v>
      </c>
      <c r="BV27" s="31" t="s">
        <v>129</v>
      </c>
      <c r="BW27" s="31" t="s">
        <v>129</v>
      </c>
      <c r="BX27" s="31" t="s">
        <v>129</v>
      </c>
      <c r="BY27" s="31" t="s">
        <v>129</v>
      </c>
      <c r="BZ27" s="31" t="s">
        <v>129</v>
      </c>
      <c r="CA27" s="31" t="s">
        <v>129</v>
      </c>
      <c r="CB27" s="31" t="s">
        <v>129</v>
      </c>
      <c r="CC27" s="31" t="s">
        <v>129</v>
      </c>
      <c r="CD27" s="31" t="s">
        <v>129</v>
      </c>
      <c r="CE27" s="31" t="s">
        <v>129</v>
      </c>
      <c r="CF27" s="31" t="s">
        <v>129</v>
      </c>
      <c r="CG27" s="31" t="s">
        <v>129</v>
      </c>
      <c r="CH27" s="31" t="s">
        <v>129</v>
      </c>
      <c r="CI27" s="31" t="s">
        <v>129</v>
      </c>
      <c r="CJ27" s="31" t="s">
        <v>129</v>
      </c>
      <c r="CK27" s="31" t="s">
        <v>129</v>
      </c>
      <c r="CL27" s="31" t="s">
        <v>129</v>
      </c>
      <c r="CM27" s="31" t="s">
        <v>129</v>
      </c>
      <c r="CN27" s="31" t="s">
        <v>129</v>
      </c>
      <c r="CO27" s="31" t="s">
        <v>129</v>
      </c>
      <c r="CP27" s="31" t="s">
        <v>129</v>
      </c>
      <c r="CQ27" s="31" t="s">
        <v>129</v>
      </c>
      <c r="CR27" s="31" t="s">
        <v>129</v>
      </c>
      <c r="CS27" s="31" t="s">
        <v>129</v>
      </c>
      <c r="CT27" s="31" t="s">
        <v>129</v>
      </c>
      <c r="CU27" s="31" t="s">
        <v>129</v>
      </c>
      <c r="CV27" s="31" t="s">
        <v>129</v>
      </c>
      <c r="CW27" s="31" t="s">
        <v>129</v>
      </c>
      <c r="CX27" s="31" t="s">
        <v>129</v>
      </c>
      <c r="CY27" s="31" t="s">
        <v>129</v>
      </c>
      <c r="CZ27" s="31" t="s">
        <v>129</v>
      </c>
      <c r="DA27" s="31" t="s">
        <v>129</v>
      </c>
      <c r="DB27" s="31" t="s">
        <v>129</v>
      </c>
      <c r="DC27" s="31" t="s">
        <v>129</v>
      </c>
      <c r="DD27" s="31" t="s">
        <v>129</v>
      </c>
      <c r="DE27" s="31" t="s">
        <v>129</v>
      </c>
      <c r="DF27" s="31" t="s">
        <v>129</v>
      </c>
      <c r="DG27" s="31" t="s">
        <v>129</v>
      </c>
      <c r="DH27" s="31" t="s">
        <v>129</v>
      </c>
      <c r="DI27" s="31" t="s">
        <v>129</v>
      </c>
      <c r="DJ27" s="31" t="s">
        <v>129</v>
      </c>
      <c r="DK27" s="31" t="s">
        <v>129</v>
      </c>
      <c r="DL27" s="31" t="s">
        <v>129</v>
      </c>
      <c r="DM27" s="31" t="s">
        <v>129</v>
      </c>
      <c r="DN27" s="31" t="s">
        <v>129</v>
      </c>
      <c r="DO27" s="31" t="s">
        <v>129</v>
      </c>
      <c r="DP27" s="31" t="s">
        <v>129</v>
      </c>
    </row>
    <row r="28" spans="1:120" ht="37.5" x14ac:dyDescent="0.25">
      <c r="A28" s="23" t="s">
        <v>125</v>
      </c>
      <c r="B28" s="24" t="s">
        <v>126</v>
      </c>
      <c r="C28" s="25" t="s">
        <v>100</v>
      </c>
      <c r="D28" s="30" t="s">
        <v>129</v>
      </c>
      <c r="E28" s="31" t="s">
        <v>129</v>
      </c>
      <c r="F28" s="31" t="s">
        <v>129</v>
      </c>
      <c r="G28" s="31" t="s">
        <v>129</v>
      </c>
      <c r="H28" s="31" t="s">
        <v>129</v>
      </c>
      <c r="I28" s="31" t="s">
        <v>129</v>
      </c>
      <c r="J28" s="31" t="s">
        <v>129</v>
      </c>
      <c r="K28" s="31" t="s">
        <v>129</v>
      </c>
      <c r="L28" s="31" t="s">
        <v>129</v>
      </c>
      <c r="M28" s="31" t="s">
        <v>129</v>
      </c>
      <c r="N28" s="31" t="s">
        <v>129</v>
      </c>
      <c r="O28" s="31" t="s">
        <v>129</v>
      </c>
      <c r="P28" s="31" t="s">
        <v>129</v>
      </c>
      <c r="Q28" s="31" t="s">
        <v>129</v>
      </c>
      <c r="R28" s="31" t="s">
        <v>129</v>
      </c>
      <c r="S28" s="31" t="s">
        <v>129</v>
      </c>
      <c r="T28" s="31" t="s">
        <v>129</v>
      </c>
      <c r="U28" s="31" t="s">
        <v>129</v>
      </c>
      <c r="V28" s="31" t="s">
        <v>129</v>
      </c>
      <c r="W28" s="31" t="s">
        <v>129</v>
      </c>
      <c r="X28" s="31" t="s">
        <v>129</v>
      </c>
      <c r="Y28" s="31" t="s">
        <v>129</v>
      </c>
      <c r="Z28" s="31" t="s">
        <v>129</v>
      </c>
      <c r="AA28" s="31" t="s">
        <v>129</v>
      </c>
      <c r="AB28" s="31" t="s">
        <v>129</v>
      </c>
      <c r="AC28" s="31" t="s">
        <v>129</v>
      </c>
      <c r="AD28" s="31" t="s">
        <v>129</v>
      </c>
      <c r="AE28" s="31" t="s">
        <v>129</v>
      </c>
      <c r="AF28" s="31" t="s">
        <v>129</v>
      </c>
      <c r="AG28" s="31" t="s">
        <v>129</v>
      </c>
      <c r="AH28" s="31" t="s">
        <v>129</v>
      </c>
      <c r="AI28" s="31" t="s">
        <v>129</v>
      </c>
      <c r="AJ28" s="31" t="s">
        <v>129</v>
      </c>
      <c r="AK28" s="31" t="s">
        <v>129</v>
      </c>
      <c r="AL28" s="31" t="s">
        <v>129</v>
      </c>
      <c r="AM28" s="31" t="s">
        <v>129</v>
      </c>
      <c r="AN28" s="31" t="s">
        <v>129</v>
      </c>
      <c r="AO28" s="31" t="s">
        <v>129</v>
      </c>
      <c r="AP28" s="31" t="s">
        <v>129</v>
      </c>
      <c r="AQ28" s="31" t="s">
        <v>129</v>
      </c>
      <c r="AR28" s="31" t="s">
        <v>129</v>
      </c>
      <c r="AS28" s="31" t="s">
        <v>129</v>
      </c>
      <c r="AT28" s="31" t="s">
        <v>129</v>
      </c>
      <c r="AU28" s="31" t="s">
        <v>129</v>
      </c>
      <c r="AV28" s="31" t="s">
        <v>129</v>
      </c>
      <c r="AW28" s="31" t="s">
        <v>129</v>
      </c>
      <c r="AX28" s="31" t="s">
        <v>129</v>
      </c>
      <c r="AY28" s="31" t="s">
        <v>129</v>
      </c>
      <c r="AZ28" s="31" t="s">
        <v>129</v>
      </c>
      <c r="BA28" s="31" t="s">
        <v>129</v>
      </c>
      <c r="BB28" s="31" t="s">
        <v>129</v>
      </c>
      <c r="BC28" s="31" t="s">
        <v>129</v>
      </c>
      <c r="BD28" s="31" t="s">
        <v>129</v>
      </c>
      <c r="BE28" s="31" t="s">
        <v>129</v>
      </c>
      <c r="BF28" s="31" t="s">
        <v>129</v>
      </c>
      <c r="BG28" s="31" t="s">
        <v>129</v>
      </c>
      <c r="BH28" s="31" t="s">
        <v>129</v>
      </c>
      <c r="BI28" s="31" t="s">
        <v>129</v>
      </c>
      <c r="BJ28" s="31" t="s">
        <v>129</v>
      </c>
      <c r="BK28" s="31" t="s">
        <v>129</v>
      </c>
      <c r="BL28" s="31" t="s">
        <v>129</v>
      </c>
      <c r="BM28" s="31" t="s">
        <v>129</v>
      </c>
      <c r="BN28" s="31" t="s">
        <v>129</v>
      </c>
      <c r="BO28" s="31" t="s">
        <v>129</v>
      </c>
      <c r="BP28" s="31" t="s">
        <v>129</v>
      </c>
      <c r="BQ28" s="31" t="s">
        <v>129</v>
      </c>
      <c r="BR28" s="31" t="s">
        <v>129</v>
      </c>
      <c r="BS28" s="31" t="s">
        <v>129</v>
      </c>
      <c r="BT28" s="31" t="s">
        <v>129</v>
      </c>
      <c r="BU28" s="31" t="s">
        <v>129</v>
      </c>
      <c r="BV28" s="31" t="s">
        <v>129</v>
      </c>
      <c r="BW28" s="31" t="s">
        <v>129</v>
      </c>
      <c r="BX28" s="31" t="s">
        <v>129</v>
      </c>
      <c r="BY28" s="31" t="s">
        <v>129</v>
      </c>
      <c r="BZ28" s="31" t="s">
        <v>129</v>
      </c>
      <c r="CA28" s="31" t="s">
        <v>129</v>
      </c>
      <c r="CB28" s="31" t="s">
        <v>129</v>
      </c>
      <c r="CC28" s="31" t="s">
        <v>129</v>
      </c>
      <c r="CD28" s="31" t="s">
        <v>129</v>
      </c>
      <c r="CE28" s="31" t="s">
        <v>129</v>
      </c>
      <c r="CF28" s="31" t="s">
        <v>129</v>
      </c>
      <c r="CG28" s="31" t="s">
        <v>129</v>
      </c>
      <c r="CH28" s="31" t="s">
        <v>129</v>
      </c>
      <c r="CI28" s="31" t="s">
        <v>129</v>
      </c>
      <c r="CJ28" s="31" t="s">
        <v>129</v>
      </c>
      <c r="CK28" s="31" t="s">
        <v>129</v>
      </c>
      <c r="CL28" s="31" t="s">
        <v>129</v>
      </c>
      <c r="CM28" s="31" t="s">
        <v>129</v>
      </c>
      <c r="CN28" s="31" t="s">
        <v>129</v>
      </c>
      <c r="CO28" s="31" t="s">
        <v>129</v>
      </c>
      <c r="CP28" s="31" t="s">
        <v>129</v>
      </c>
      <c r="CQ28" s="31" t="s">
        <v>129</v>
      </c>
      <c r="CR28" s="31" t="s">
        <v>129</v>
      </c>
      <c r="CS28" s="31" t="s">
        <v>129</v>
      </c>
      <c r="CT28" s="31" t="s">
        <v>129</v>
      </c>
      <c r="CU28" s="31" t="s">
        <v>129</v>
      </c>
      <c r="CV28" s="31" t="s">
        <v>129</v>
      </c>
      <c r="CW28" s="31" t="s">
        <v>129</v>
      </c>
      <c r="CX28" s="31" t="s">
        <v>129</v>
      </c>
      <c r="CY28" s="31" t="s">
        <v>129</v>
      </c>
      <c r="CZ28" s="31" t="s">
        <v>129</v>
      </c>
      <c r="DA28" s="31" t="s">
        <v>129</v>
      </c>
      <c r="DB28" s="31" t="s">
        <v>129</v>
      </c>
      <c r="DC28" s="31" t="s">
        <v>129</v>
      </c>
      <c r="DD28" s="31" t="s">
        <v>129</v>
      </c>
      <c r="DE28" s="31" t="s">
        <v>129</v>
      </c>
      <c r="DF28" s="31" t="s">
        <v>129</v>
      </c>
      <c r="DG28" s="31" t="s">
        <v>129</v>
      </c>
      <c r="DH28" s="31" t="s">
        <v>129</v>
      </c>
      <c r="DI28" s="31" t="s">
        <v>129</v>
      </c>
      <c r="DJ28" s="31" t="s">
        <v>129</v>
      </c>
      <c r="DK28" s="31" t="s">
        <v>129</v>
      </c>
      <c r="DL28" s="31" t="s">
        <v>129</v>
      </c>
      <c r="DM28" s="31" t="s">
        <v>129</v>
      </c>
      <c r="DN28" s="31" t="s">
        <v>129</v>
      </c>
      <c r="DO28" s="31" t="s">
        <v>129</v>
      </c>
      <c r="DP28" s="31" t="s">
        <v>129</v>
      </c>
    </row>
    <row r="29" spans="1:120" ht="18.75" x14ac:dyDescent="0.25">
      <c r="A29" s="23" t="s">
        <v>127</v>
      </c>
      <c r="B29" s="24" t="s">
        <v>128</v>
      </c>
      <c r="C29" s="25" t="s">
        <v>100</v>
      </c>
      <c r="D29" s="30" t="s">
        <v>129</v>
      </c>
      <c r="E29" s="31" t="s">
        <v>129</v>
      </c>
      <c r="F29" s="31" t="s">
        <v>129</v>
      </c>
      <c r="G29" s="31" t="s">
        <v>129</v>
      </c>
      <c r="H29" s="31" t="s">
        <v>129</v>
      </c>
      <c r="I29" s="31" t="s">
        <v>129</v>
      </c>
      <c r="J29" s="31" t="s">
        <v>129</v>
      </c>
      <c r="K29" s="31" t="s">
        <v>129</v>
      </c>
      <c r="L29" s="31" t="s">
        <v>129</v>
      </c>
      <c r="M29" s="31" t="s">
        <v>129</v>
      </c>
      <c r="N29" s="31" t="s">
        <v>129</v>
      </c>
      <c r="O29" s="31" t="s">
        <v>129</v>
      </c>
      <c r="P29" s="31" t="s">
        <v>129</v>
      </c>
      <c r="Q29" s="31" t="s">
        <v>129</v>
      </c>
      <c r="R29" s="31" t="s">
        <v>129</v>
      </c>
      <c r="S29" s="31" t="s">
        <v>129</v>
      </c>
      <c r="T29" s="31" t="s">
        <v>129</v>
      </c>
      <c r="U29" s="31" t="s">
        <v>129</v>
      </c>
      <c r="V29" s="31" t="s">
        <v>129</v>
      </c>
      <c r="W29" s="31" t="s">
        <v>129</v>
      </c>
      <c r="X29" s="31" t="s">
        <v>129</v>
      </c>
      <c r="Y29" s="31" t="s">
        <v>129</v>
      </c>
      <c r="Z29" s="31" t="s">
        <v>129</v>
      </c>
      <c r="AA29" s="31" t="s">
        <v>129</v>
      </c>
      <c r="AB29" s="31" t="s">
        <v>129</v>
      </c>
      <c r="AC29" s="31" t="s">
        <v>129</v>
      </c>
      <c r="AD29" s="31" t="s">
        <v>129</v>
      </c>
      <c r="AE29" s="31" t="s">
        <v>129</v>
      </c>
      <c r="AF29" s="31" t="s">
        <v>129</v>
      </c>
      <c r="AG29" s="31" t="s">
        <v>129</v>
      </c>
      <c r="AH29" s="31" t="s">
        <v>129</v>
      </c>
      <c r="AI29" s="31" t="s">
        <v>129</v>
      </c>
      <c r="AJ29" s="31" t="s">
        <v>129</v>
      </c>
      <c r="AK29" s="31" t="s">
        <v>129</v>
      </c>
      <c r="AL29" s="31" t="s">
        <v>129</v>
      </c>
      <c r="AM29" s="31" t="s">
        <v>129</v>
      </c>
      <c r="AN29" s="31" t="s">
        <v>129</v>
      </c>
      <c r="AO29" s="31" t="s">
        <v>129</v>
      </c>
      <c r="AP29" s="31" t="s">
        <v>129</v>
      </c>
      <c r="AQ29" s="31" t="s">
        <v>129</v>
      </c>
      <c r="AR29" s="31" t="s">
        <v>129</v>
      </c>
      <c r="AS29" s="31" t="s">
        <v>129</v>
      </c>
      <c r="AT29" s="31" t="s">
        <v>129</v>
      </c>
      <c r="AU29" s="31" t="s">
        <v>129</v>
      </c>
      <c r="AV29" s="31" t="s">
        <v>129</v>
      </c>
      <c r="AW29" s="31" t="s">
        <v>129</v>
      </c>
      <c r="AX29" s="31" t="s">
        <v>129</v>
      </c>
      <c r="AY29" s="31" t="s">
        <v>129</v>
      </c>
      <c r="AZ29" s="31" t="s">
        <v>129</v>
      </c>
      <c r="BA29" s="31" t="s">
        <v>129</v>
      </c>
      <c r="BB29" s="31" t="s">
        <v>129</v>
      </c>
      <c r="BC29" s="31" t="s">
        <v>129</v>
      </c>
      <c r="BD29" s="31" t="s">
        <v>129</v>
      </c>
      <c r="BE29" s="31" t="s">
        <v>129</v>
      </c>
      <c r="BF29" s="31" t="s">
        <v>129</v>
      </c>
      <c r="BG29" s="31" t="s">
        <v>129</v>
      </c>
      <c r="BH29" s="31" t="s">
        <v>129</v>
      </c>
      <c r="BI29" s="31" t="s">
        <v>129</v>
      </c>
      <c r="BJ29" s="31" t="s">
        <v>129</v>
      </c>
      <c r="BK29" s="31" t="s">
        <v>129</v>
      </c>
      <c r="BL29" s="31" t="s">
        <v>129</v>
      </c>
      <c r="BM29" s="31" t="s">
        <v>129</v>
      </c>
      <c r="BN29" s="31" t="s">
        <v>129</v>
      </c>
      <c r="BO29" s="31" t="s">
        <v>129</v>
      </c>
      <c r="BP29" s="31" t="s">
        <v>129</v>
      </c>
      <c r="BQ29" s="31" t="s">
        <v>129</v>
      </c>
      <c r="BR29" s="31" t="s">
        <v>129</v>
      </c>
      <c r="BS29" s="31" t="s">
        <v>129</v>
      </c>
      <c r="BT29" s="31" t="s">
        <v>129</v>
      </c>
      <c r="BU29" s="31" t="s">
        <v>129</v>
      </c>
      <c r="BV29" s="31" t="s">
        <v>129</v>
      </c>
      <c r="BW29" s="31" t="s">
        <v>129</v>
      </c>
      <c r="BX29" s="31" t="s">
        <v>129</v>
      </c>
      <c r="BY29" s="31" t="s">
        <v>129</v>
      </c>
      <c r="BZ29" s="31" t="s">
        <v>129</v>
      </c>
      <c r="CA29" s="31" t="s">
        <v>129</v>
      </c>
      <c r="CB29" s="31" t="s">
        <v>129</v>
      </c>
      <c r="CC29" s="31" t="s">
        <v>129</v>
      </c>
      <c r="CD29" s="31" t="s">
        <v>129</v>
      </c>
      <c r="CE29" s="31" t="s">
        <v>129</v>
      </c>
      <c r="CF29" s="31" t="s">
        <v>129</v>
      </c>
      <c r="CG29" s="31" t="s">
        <v>129</v>
      </c>
      <c r="CH29" s="31" t="s">
        <v>129</v>
      </c>
      <c r="CI29" s="31" t="s">
        <v>129</v>
      </c>
      <c r="CJ29" s="31" t="s">
        <v>129</v>
      </c>
      <c r="CK29" s="31" t="s">
        <v>129</v>
      </c>
      <c r="CL29" s="31" t="s">
        <v>129</v>
      </c>
      <c r="CM29" s="31" t="s">
        <v>129</v>
      </c>
      <c r="CN29" s="31" t="s">
        <v>129</v>
      </c>
      <c r="CO29" s="31" t="s">
        <v>129</v>
      </c>
      <c r="CP29" s="31" t="s">
        <v>129</v>
      </c>
      <c r="CQ29" s="31" t="s">
        <v>129</v>
      </c>
      <c r="CR29" s="31" t="s">
        <v>129</v>
      </c>
      <c r="CS29" s="31" t="s">
        <v>129</v>
      </c>
      <c r="CT29" s="31" t="s">
        <v>129</v>
      </c>
      <c r="CU29" s="31" t="s">
        <v>129</v>
      </c>
      <c r="CV29" s="31" t="s">
        <v>129</v>
      </c>
      <c r="CW29" s="31" t="s">
        <v>129</v>
      </c>
      <c r="CX29" s="31" t="s">
        <v>129</v>
      </c>
      <c r="CY29" s="31" t="s">
        <v>129</v>
      </c>
      <c r="CZ29" s="31" t="s">
        <v>129</v>
      </c>
      <c r="DA29" s="31" t="s">
        <v>129</v>
      </c>
      <c r="DB29" s="31" t="s">
        <v>129</v>
      </c>
      <c r="DC29" s="31" t="s">
        <v>129</v>
      </c>
      <c r="DD29" s="31" t="s">
        <v>129</v>
      </c>
      <c r="DE29" s="31" t="s">
        <v>129</v>
      </c>
      <c r="DF29" s="31" t="s">
        <v>129</v>
      </c>
      <c r="DG29" s="31" t="s">
        <v>129</v>
      </c>
      <c r="DH29" s="31" t="s">
        <v>129</v>
      </c>
      <c r="DI29" s="31" t="s">
        <v>129</v>
      </c>
      <c r="DJ29" s="31" t="s">
        <v>129</v>
      </c>
      <c r="DK29" s="31" t="s">
        <v>129</v>
      </c>
      <c r="DL29" s="31" t="s">
        <v>129</v>
      </c>
      <c r="DM29" s="31" t="s">
        <v>129</v>
      </c>
      <c r="DN29" s="31" t="s">
        <v>129</v>
      </c>
      <c r="DO29" s="31" t="s">
        <v>129</v>
      </c>
      <c r="DP29" s="31" t="s">
        <v>129</v>
      </c>
    </row>
  </sheetData>
  <mergeCells count="62">
    <mergeCell ref="BT9:CE9"/>
    <mergeCell ref="BT10:BY10"/>
    <mergeCell ref="BZ10:CE10"/>
    <mergeCell ref="BU11:BY11"/>
    <mergeCell ref="CA11:CE11"/>
    <mergeCell ref="BH9:BS9"/>
    <mergeCell ref="BH10:BM10"/>
    <mergeCell ref="BN10:BS10"/>
    <mergeCell ref="BI11:BM11"/>
    <mergeCell ref="BO11:BS11"/>
    <mergeCell ref="AJ9:AU9"/>
    <mergeCell ref="AJ10:AO10"/>
    <mergeCell ref="AP10:AU10"/>
    <mergeCell ref="AK11:AO11"/>
    <mergeCell ref="AQ11:AU11"/>
    <mergeCell ref="X10:AC10"/>
    <mergeCell ref="AD10:AI10"/>
    <mergeCell ref="AV10:BA10"/>
    <mergeCell ref="BB10:BG10"/>
    <mergeCell ref="CF10:CK10"/>
    <mergeCell ref="D11:D12"/>
    <mergeCell ref="E11:E12"/>
    <mergeCell ref="Y11:AC11"/>
    <mergeCell ref="AE11:AI11"/>
    <mergeCell ref="AW11:BA11"/>
    <mergeCell ref="DP8:DP12"/>
    <mergeCell ref="AV9:BG9"/>
    <mergeCell ref="CF9:CQ9"/>
    <mergeCell ref="CR9:DC9"/>
    <mergeCell ref="DD9:DO9"/>
    <mergeCell ref="CR10:CW10"/>
    <mergeCell ref="CX10:DC10"/>
    <mergeCell ref="DD10:DI10"/>
    <mergeCell ref="DJ10:DO10"/>
    <mergeCell ref="DK11:DO11"/>
    <mergeCell ref="BC11:BG11"/>
    <mergeCell ref="CG11:CK11"/>
    <mergeCell ref="CM11:CQ11"/>
    <mergeCell ref="CS11:CW11"/>
    <mergeCell ref="CY11:DC11"/>
    <mergeCell ref="AJ8:DO8"/>
    <mergeCell ref="A1:DP1"/>
    <mergeCell ref="A2:DP2"/>
    <mergeCell ref="A3:DP3"/>
    <mergeCell ref="A4:DP4"/>
    <mergeCell ref="A5:DP5"/>
    <mergeCell ref="A6:DP6"/>
    <mergeCell ref="A7:DP7"/>
    <mergeCell ref="G11:K11"/>
    <mergeCell ref="L10:Q10"/>
    <mergeCell ref="M11:Q11"/>
    <mergeCell ref="R10:W10"/>
    <mergeCell ref="S11:W11"/>
    <mergeCell ref="F8:K10"/>
    <mergeCell ref="L8:W9"/>
    <mergeCell ref="A8:A12"/>
    <mergeCell ref="B8:B12"/>
    <mergeCell ref="C8:C12"/>
    <mergeCell ref="D8:E10"/>
    <mergeCell ref="X8:AI9"/>
    <mergeCell ref="CL10:CQ10"/>
    <mergeCell ref="DE11:DI11"/>
  </mergeCells>
  <phoneticPr fontId="37" type="noConversion"/>
  <printOptions horizontalCentered="1"/>
  <pageMargins left="0.70866141732283472" right="0.47244094488188981" top="0.74803149606299213" bottom="0.74803149606299213" header="0.31496062992125984" footer="0.31496062992125984"/>
  <pageSetup paperSize="8" scale="56" fitToWidth="4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Дёмина Ольга Алексеевна</cp:lastModifiedBy>
  <cp:lastPrinted>2025-05-22T12:22:35Z</cp:lastPrinted>
  <dcterms:created xsi:type="dcterms:W3CDTF">2023-02-14T11:15:09Z</dcterms:created>
  <dcterms:modified xsi:type="dcterms:W3CDTF">2025-05-26T10:03:03Z</dcterms:modified>
</cp:coreProperties>
</file>