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4385" windowHeight="12540" tabRatio="596" firstSheet="52" activeTab="58"/>
  </bookViews>
  <sheets>
    <sheet name="01-2019" sheetId="1" r:id="rId1"/>
    <sheet name="02-2019" sheetId="2" r:id="rId2"/>
    <sheet name="03-2019" sheetId="3" r:id="rId3"/>
    <sheet name="04-2019" sheetId="4" r:id="rId4"/>
    <sheet name="05-2019" sheetId="5" r:id="rId5"/>
    <sheet name="06-2019" sheetId="6" r:id="rId6"/>
    <sheet name="07-2019" sheetId="7" r:id="rId7"/>
    <sheet name="08-2019" sheetId="8" r:id="rId8"/>
    <sheet name="09-2019" sheetId="9" r:id="rId9"/>
    <sheet name="10-2019" sheetId="10" r:id="rId10"/>
    <sheet name="11-2019" sheetId="11" r:id="rId11"/>
    <sheet name="12-2019" sheetId="12" r:id="rId12"/>
    <sheet name="01-2020" sheetId="13" r:id="rId13"/>
    <sheet name="02 -2020" sheetId="14" r:id="rId14"/>
    <sheet name="03 -2020" sheetId="15" r:id="rId15"/>
    <sheet name="04 -2020" sheetId="16" r:id="rId16"/>
    <sheet name="05 -2020" sheetId="17" r:id="rId17"/>
    <sheet name="06 -2020" sheetId="18" r:id="rId18"/>
    <sheet name="07 -2020" sheetId="19" r:id="rId19"/>
    <sheet name="08 -2020" sheetId="20" r:id="rId20"/>
    <sheet name="09 -2020" sheetId="21" r:id="rId21"/>
    <sheet name="10 -2020" sheetId="22" r:id="rId22"/>
    <sheet name="11 -2020" sheetId="23" r:id="rId23"/>
    <sheet name="12 -2020" sheetId="24" r:id="rId24"/>
    <sheet name="01-2021" sheetId="25" r:id="rId25"/>
    <sheet name="02 -2021" sheetId="26" r:id="rId26"/>
    <sheet name="03 -2021" sheetId="27" r:id="rId27"/>
    <sheet name="04 -2021" sheetId="28" r:id="rId28"/>
    <sheet name="05 -2021" sheetId="29" r:id="rId29"/>
    <sheet name="06 -2021" sheetId="30" r:id="rId30"/>
    <sheet name="07 -2021" sheetId="31" r:id="rId31"/>
    <sheet name="08 -2021" sheetId="32" r:id="rId32"/>
    <sheet name="09 -2021" sheetId="33" r:id="rId33"/>
    <sheet name="10 -2021" sheetId="34" r:id="rId34"/>
    <sheet name="11 -2021" sheetId="35" r:id="rId35"/>
    <sheet name="12 -2021" sheetId="36" r:id="rId36"/>
    <sheet name="01-2022" sheetId="37" r:id="rId37"/>
    <sheet name="02-2022" sheetId="38" r:id="rId38"/>
    <sheet name="03-2022" sheetId="39" r:id="rId39"/>
    <sheet name="04-2022" sheetId="40" r:id="rId40"/>
    <sheet name="05-2022" sheetId="41" r:id="rId41"/>
    <sheet name="06-2022" sheetId="42" r:id="rId42"/>
    <sheet name="07-2022" sheetId="43" r:id="rId43"/>
    <sheet name="08-2022" sheetId="44" r:id="rId44"/>
    <sheet name="09-2022" sheetId="45" r:id="rId45"/>
    <sheet name="10-2022 " sheetId="46" r:id="rId46"/>
    <sheet name="11-2022" sheetId="47" r:id="rId47"/>
    <sheet name="12-2022" sheetId="48" r:id="rId48"/>
    <sheet name="01-2023" sheetId="49" r:id="rId49"/>
    <sheet name="02-2023" sheetId="50" r:id="rId50"/>
    <sheet name="03-2023" sheetId="51" r:id="rId51"/>
    <sheet name="04-2023" sheetId="52" r:id="rId52"/>
    <sheet name="05-2023" sheetId="53" r:id="rId53"/>
    <sheet name="06-2023" sheetId="54" r:id="rId54"/>
    <sheet name="07-2023" sheetId="55" r:id="rId55"/>
    <sheet name="08-2023" sheetId="56" r:id="rId56"/>
    <sheet name="09-2023" sheetId="57" r:id="rId57"/>
    <sheet name="10-2023" sheetId="58" r:id="rId58"/>
    <sheet name="11-2023" sheetId="59" r:id="rId59"/>
  </sheets>
  <definedNames>
    <definedName name="_xlnm.Print_Area" localSheetId="24">'01-2021'!$A$1:$J$19</definedName>
    <definedName name="_xlnm.Print_Area" localSheetId="36">'01-2022'!$A$1:$J$19</definedName>
    <definedName name="_xlnm.Print_Area" localSheetId="48">'01-2023'!$A$1:$J$19</definedName>
    <definedName name="_xlnm.Print_Area" localSheetId="25">'02 -2021'!$A$1:$J$19</definedName>
    <definedName name="_xlnm.Print_Area" localSheetId="37">'02-2022'!$A$1:$J$19</definedName>
    <definedName name="_xlnm.Print_Area" localSheetId="49">'02-2023'!$A$1:$J$19</definedName>
    <definedName name="_xlnm.Print_Area" localSheetId="26">'03 -2021'!$A$1:$J$19</definedName>
    <definedName name="_xlnm.Print_Area" localSheetId="38">'03-2022'!$A$1:$J$19</definedName>
    <definedName name="_xlnm.Print_Area" localSheetId="50">'03-2023'!$A$1:$J$19</definedName>
    <definedName name="_xlnm.Print_Area" localSheetId="27">'04 -2021'!$A$1:$J$19</definedName>
    <definedName name="_xlnm.Print_Area" localSheetId="39">'04-2022'!$A$1:$J$19</definedName>
    <definedName name="_xlnm.Print_Area" localSheetId="51">'04-2023'!$A$1:$J$19</definedName>
    <definedName name="_xlnm.Print_Area" localSheetId="28">'05 -2021'!$A$1:$J$19</definedName>
    <definedName name="_xlnm.Print_Area" localSheetId="40">'05-2022'!$A$1:$J$19</definedName>
    <definedName name="_xlnm.Print_Area" localSheetId="52">'05-2023'!$A$1:$J$19</definedName>
    <definedName name="_xlnm.Print_Area" localSheetId="29">'06 -2021'!$A$1:$J$19</definedName>
    <definedName name="_xlnm.Print_Area" localSheetId="41">'06-2022'!$A$1:$J$19</definedName>
    <definedName name="_xlnm.Print_Area" localSheetId="53">'06-2023'!$A$1:$J$19</definedName>
    <definedName name="_xlnm.Print_Area" localSheetId="30">'07 -2021'!$A$1:$J$19</definedName>
    <definedName name="_xlnm.Print_Area" localSheetId="42">'07-2022'!$A$1:$J$19</definedName>
    <definedName name="_xlnm.Print_Area" localSheetId="54">'07-2023'!$A$1:$J$19</definedName>
    <definedName name="_xlnm.Print_Area" localSheetId="31">'08 -2021'!$A$1:$J$19</definedName>
    <definedName name="_xlnm.Print_Area" localSheetId="43">'08-2022'!$A$1:$J$19</definedName>
    <definedName name="_xlnm.Print_Area" localSheetId="55">'08-2023'!$A$1:$J$19</definedName>
    <definedName name="_xlnm.Print_Area" localSheetId="32">'09 -2021'!$A$1:$J$19</definedName>
    <definedName name="_xlnm.Print_Area" localSheetId="44">'09-2022'!$A$1:$J$19</definedName>
    <definedName name="_xlnm.Print_Area" localSheetId="56">'09-2023'!$A$1:$J$19</definedName>
    <definedName name="_xlnm.Print_Area" localSheetId="33">'10 -2021'!$A$1:$J$19</definedName>
    <definedName name="_xlnm.Print_Area" localSheetId="45">'10-2022 '!$A$1:$J$19</definedName>
    <definedName name="_xlnm.Print_Area" localSheetId="57">'10-2023'!$A$1:$J$19</definedName>
    <definedName name="_xlnm.Print_Area" localSheetId="34">'11 -2021'!$A$1:$J$19</definedName>
    <definedName name="_xlnm.Print_Area" localSheetId="46">'11-2022'!$A$1:$J$19</definedName>
    <definedName name="_xlnm.Print_Area" localSheetId="58">'11-2023'!$A$1:$J$19</definedName>
    <definedName name="_xlnm.Print_Area" localSheetId="35">'12 -2021'!$A$1:$J$19</definedName>
    <definedName name="_xlnm.Print_Area" localSheetId="47">'12-2022'!$A$1:$J$19</definedName>
  </definedNames>
  <calcPr fullCalcOnLoad="1"/>
</workbook>
</file>

<file path=xl/sharedStrings.xml><?xml version="1.0" encoding="utf-8"?>
<sst xmlns="http://schemas.openxmlformats.org/spreadsheetml/2006/main" count="1416" uniqueCount="83">
  <si>
    <t xml:space="preserve"> </t>
  </si>
  <si>
    <t>№</t>
  </si>
  <si>
    <t>Услуги по передаче электрической энергии / ставка за содержание электрических сетей</t>
  </si>
  <si>
    <t>Предельный уровень нерегулируемых цен на электрическую энергию (мощность)</t>
  </si>
  <si>
    <t>Средневзвешенная нерегулируемая цена на электрическую энергию (мощность), используемая для расчета предельного уровня нерегулируемых цен</t>
  </si>
  <si>
    <t xml:space="preserve">Информация о расчете нерегулируемой составляющей в ставке покупки потерь электроэнергии </t>
  </si>
  <si>
    <t>В соответствии с законодательством Российской Федерации, с 1 января 2011 года электрическая энергия для всех потребителей, за исключением населения и приравненных к населению групп потребителей, поставляется по свободным (нерегулируемым) ценам. Расчет коэффициента бета не производится.</t>
  </si>
  <si>
    <t>руб/МВт.ч</t>
  </si>
  <si>
    <t>1.</t>
  </si>
  <si>
    <t>2.</t>
  </si>
  <si>
    <t>ООО "Городская энергосбытовая компания"</t>
  </si>
  <si>
    <t>Наименование</t>
  </si>
  <si>
    <t>Сетевые организации, покупающие электрическую энергию для компенсации потерь электрической энергии</t>
  </si>
  <si>
    <t>Плата за иные услуги, оказание которых является неотъемлемой частью процесса поставки электрической энергии потребителям (п.9(1) Постановления Правительства РФ 
от 29.12.2011 г. N 1179) (инфраструктурные платежи)</t>
  </si>
  <si>
    <t>Величина сбытовой надбавки, руб./МВтч</t>
  </si>
  <si>
    <r>
      <t xml:space="preserve">величин </t>
    </r>
    <r>
      <rPr>
        <b/>
        <sz val="11"/>
        <rFont val="Verdana"/>
        <family val="2"/>
      </rPr>
      <t>непревышения</t>
    </r>
    <r>
      <rPr>
        <sz val="11"/>
        <rFont val="Verdana"/>
        <family val="2"/>
      </rPr>
      <t xml:space="preserve"> фактических объемов потерь электрической энергии над объемами потерь, учтенными  в сводном прогнозном балансе за соответствующий расчетный период в отношении сетевой организации, используется сбытовая надбавка гарантирующего поставщика, установленная в отношении сетевых организаций;</t>
    </r>
  </si>
  <si>
    <r>
      <t xml:space="preserve"> величин </t>
    </r>
    <r>
      <rPr>
        <b/>
        <sz val="11"/>
        <rFont val="Verdana"/>
        <family val="2"/>
      </rPr>
      <t>превышения</t>
    </r>
    <r>
      <rPr>
        <sz val="11"/>
        <rFont val="Verdana"/>
        <family val="2"/>
      </rPr>
      <t xml:space="preserve"> фактических объемов потерь электрической энергии над объемами потерь, учтенными в сводном прогнозном балансе за соответствующий расчетный период в отношении сетевой организации, используется  сбытовая надбавка гарантирующего поставщика, установленная в отношении потребителей, относящихся к подгруппе группы "прочие потребители" с максимальной мощностью энергопринимающих устройств от 670 кВт до 10 МВт.</t>
    </r>
  </si>
  <si>
    <t>В соответствии с требованиями п. 96 Основных положений функционирования розничных рынков электрической энергии, утвержденных Постановлением Правительства РФ от 04.04.2012 №442 (в редакции Постановления Правительства РФ от от 30.12.2012 N 1482),  при расчете предельных уровней свободных (нерегулируемых) цен на электрическую энергию (мощность) в отношении:</t>
  </si>
  <si>
    <t>7=3+4+5+6</t>
  </si>
  <si>
    <t>Сетевые компании (компенсация потерь) для величин непревышения фактических объемов потерь э/э над объемами потерь, учтенными в сводном прогнозном балансе</t>
  </si>
  <si>
    <t>Сетевые компании (компенсация потерь) для величин превышения фактических объемов потерь э/э над объемами потерь, учтенными в сводном прогнозном балансе</t>
  </si>
  <si>
    <t>Сетевые организации, покупающие электрическую энергию для компенсации потерь электрической энергии*</t>
  </si>
  <si>
    <t xml:space="preserve">*Примечание: </t>
  </si>
  <si>
    <t>Январь 2019г.</t>
  </si>
  <si>
    <t>Февраль 2019г.</t>
  </si>
  <si>
    <t>Март 2019г.</t>
  </si>
  <si>
    <t>Апрель 2019г.</t>
  </si>
  <si>
    <t>Май 2019г.</t>
  </si>
  <si>
    <t>Июнь 2019г.</t>
  </si>
  <si>
    <t>Июль 2019г.</t>
  </si>
  <si>
    <t>Август 2019г.</t>
  </si>
  <si>
    <t>Сентябрь 2019г.</t>
  </si>
  <si>
    <t>Октябрь 2019г.</t>
  </si>
  <si>
    <t>Ноябрь 2019г.</t>
  </si>
  <si>
    <t>Декабрь 2019г.</t>
  </si>
  <si>
    <t>ООО "НОВИТЭН"</t>
  </si>
  <si>
    <t>Январь 2020г.</t>
  </si>
  <si>
    <t>Февраль 2020г.</t>
  </si>
  <si>
    <t>Март 2020г.</t>
  </si>
  <si>
    <t>Апрель 2020г.</t>
  </si>
  <si>
    <t>Май 2020г.</t>
  </si>
  <si>
    <t>Июнь 2020г.</t>
  </si>
  <si>
    <t>Июль 2020г.</t>
  </si>
  <si>
    <t>Август 2020г.</t>
  </si>
  <si>
    <t>Сентябрь 2020г.</t>
  </si>
  <si>
    <t>Октябрь 2020г.</t>
  </si>
  <si>
    <t>Ноябрь 2020г.</t>
  </si>
  <si>
    <t>Декабрь 2020г.</t>
  </si>
  <si>
    <t>Январь 2021г.</t>
  </si>
  <si>
    <t>Февраль 2021г.</t>
  </si>
  <si>
    <t>Март 2021г.</t>
  </si>
  <si>
    <t>Апрель 2021г.</t>
  </si>
  <si>
    <t>Май 2021г.</t>
  </si>
  <si>
    <t>Июнь 2021г.</t>
  </si>
  <si>
    <t>Июль 2021г.</t>
  </si>
  <si>
    <t>Август 2021г.</t>
  </si>
  <si>
    <t>Сентябрь 2021г.</t>
  </si>
  <si>
    <t>Октябрь 2021г.</t>
  </si>
  <si>
    <t>Ноябрь 2021г.</t>
  </si>
  <si>
    <t>Декабрь 2021г.</t>
  </si>
  <si>
    <t>Январь 2022г.</t>
  </si>
  <si>
    <t>Февраль 2022г.</t>
  </si>
  <si>
    <t>Март 2022г.</t>
  </si>
  <si>
    <t>Апрель 2022г.</t>
  </si>
  <si>
    <t>Май 2022г.</t>
  </si>
  <si>
    <t>Июнь 2022г.</t>
  </si>
  <si>
    <t>Июль 2022г.</t>
  </si>
  <si>
    <t>Август 2022г.</t>
  </si>
  <si>
    <t>Сентябрь 2022г.</t>
  </si>
  <si>
    <t>Октябрь 2022г.</t>
  </si>
  <si>
    <t>Ноябрь 2022г.</t>
  </si>
  <si>
    <t>Декабрь 2022г.</t>
  </si>
  <si>
    <t>Январь 2023г.</t>
  </si>
  <si>
    <t>Февраль 2023г.</t>
  </si>
  <si>
    <t>Март 2023г.</t>
  </si>
  <si>
    <t>Апрель 2023г.</t>
  </si>
  <si>
    <t>Май 2023г.</t>
  </si>
  <si>
    <t>Июнь 2023г.</t>
  </si>
  <si>
    <t>Июль 2023г.</t>
  </si>
  <si>
    <t>Август 2023г.</t>
  </si>
  <si>
    <t>Сентябрь 2023г.</t>
  </si>
  <si>
    <t>Октябрь 2023г.</t>
  </si>
  <si>
    <t>Ноябрь 2023г.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</si>
</sst>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0000"/>
    <numFmt numFmtId="181" formatCode="#,##0.000000"/>
    <numFmt numFmtId="182" formatCode="#,##0.000000000"/>
    <numFmt numFmtId="183" formatCode="0.0000000"/>
    <numFmt numFmtId="184" formatCode="#,##0.0000000"/>
    <numFmt numFmtId="185" formatCode="0.000000"/>
    <numFmt numFmtId="186" formatCode="#,##0.00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0.00000"/>
    <numFmt numFmtId="192" formatCode="#,##0.0000"/>
    <numFmt numFmtId="193" formatCode="#,##0.00000000"/>
    <numFmt numFmtId="194" formatCode="000000"/>
    <numFmt numFmtId="195" formatCode="[$-FC19]d\ mmmm\ yyyy\ &quot;г.&quot;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 CYR"/>
      <family val="1"/>
    </font>
    <font>
      <b/>
      <sz val="10"/>
      <name val="Times New Roman Cyr"/>
      <family val="1"/>
    </font>
    <font>
      <b/>
      <sz val="10"/>
      <name val="Arial Cyr"/>
      <family val="0"/>
    </font>
    <font>
      <b/>
      <sz val="14"/>
      <name val="Times New Roman Cyr"/>
      <family val="1"/>
    </font>
    <font>
      <b/>
      <sz val="14"/>
      <name val="Arial Cyr"/>
      <family val="0"/>
    </font>
    <font>
      <b/>
      <sz val="14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i/>
      <sz val="10"/>
      <name val="Verdana"/>
      <family val="2"/>
    </font>
    <font>
      <b/>
      <i/>
      <sz val="10"/>
      <name val="Verdana"/>
      <family val="2"/>
    </font>
    <font>
      <b/>
      <sz val="11"/>
      <name val="Verdana"/>
      <family val="2"/>
    </font>
    <font>
      <sz val="11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/>
      <bottom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31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2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wrapText="1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182" fontId="2" fillId="0" borderId="0" xfId="0" applyNumberFormat="1" applyFont="1" applyAlignment="1">
      <alignment vertical="center"/>
    </xf>
    <xf numFmtId="183" fontId="2" fillId="0" borderId="0" xfId="0" applyNumberFormat="1" applyFont="1" applyAlignment="1">
      <alignment vertical="center"/>
    </xf>
    <xf numFmtId="184" fontId="2" fillId="0" borderId="0" xfId="0" applyNumberFormat="1" applyFont="1" applyAlignment="1">
      <alignment vertical="center"/>
    </xf>
    <xf numFmtId="0" fontId="10" fillId="0" borderId="1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4" fontId="9" fillId="0" borderId="11" xfId="0" applyNumberFormat="1" applyFont="1" applyFill="1" applyBorder="1" applyAlignment="1">
      <alignment horizontal="center" vertical="center"/>
    </xf>
    <xf numFmtId="186" fontId="9" fillId="0" borderId="11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" wrapText="1"/>
    </xf>
    <xf numFmtId="0" fontId="13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 horizontal="right"/>
    </xf>
    <xf numFmtId="0" fontId="12" fillId="0" borderId="0" xfId="0" applyFont="1" applyAlignment="1">
      <alignment/>
    </xf>
    <xf numFmtId="4" fontId="2" fillId="0" borderId="0" xfId="0" applyNumberFormat="1" applyFont="1" applyAlignment="1">
      <alignment/>
    </xf>
    <xf numFmtId="180" fontId="2" fillId="0" borderId="0" xfId="0" applyNumberFormat="1" applyFont="1" applyAlignment="1">
      <alignment/>
    </xf>
    <xf numFmtId="181" fontId="2" fillId="0" borderId="0" xfId="0" applyNumberFormat="1" applyFont="1" applyAlignment="1">
      <alignment vertical="center"/>
    </xf>
    <xf numFmtId="4" fontId="2" fillId="0" borderId="0" xfId="0" applyNumberFormat="1" applyFont="1" applyAlignment="1">
      <alignment vertical="center"/>
    </xf>
    <xf numFmtId="4" fontId="9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13" fillId="0" borderId="0" xfId="0" applyFont="1" applyAlignment="1">
      <alignment horizontal="left"/>
    </xf>
    <xf numFmtId="0" fontId="8" fillId="0" borderId="10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/>
    </xf>
    <xf numFmtId="4" fontId="9" fillId="0" borderId="13" xfId="0" applyNumberFormat="1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 wrapText="1"/>
    </xf>
    <xf numFmtId="4" fontId="9" fillId="0" borderId="15" xfId="0" applyNumberFormat="1" applyFont="1" applyFill="1" applyBorder="1" applyAlignment="1">
      <alignment horizontal="center" vertical="center"/>
    </xf>
    <xf numFmtId="186" fontId="9" fillId="0" borderId="15" xfId="0" applyNumberFormat="1" applyFont="1" applyFill="1" applyBorder="1" applyAlignment="1">
      <alignment horizontal="center" vertical="center"/>
    </xf>
    <xf numFmtId="4" fontId="9" fillId="0" borderId="16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181" fontId="2" fillId="0" borderId="0" xfId="0" applyNumberFormat="1" applyFont="1" applyAlignment="1">
      <alignment/>
    </xf>
    <xf numFmtId="0" fontId="2" fillId="0" borderId="0" xfId="0" applyFont="1" applyBorder="1" applyAlignment="1">
      <alignment horizontal="center" vertical="center" wrapText="1"/>
    </xf>
    <xf numFmtId="4" fontId="30" fillId="0" borderId="0" xfId="0" applyNumberFormat="1" applyFont="1" applyFill="1" applyBorder="1" applyAlignment="1">
      <alignment horizontal="center"/>
    </xf>
    <xf numFmtId="184" fontId="2" fillId="0" borderId="0" xfId="0" applyNumberFormat="1" applyFont="1" applyBorder="1" applyAlignment="1">
      <alignment vertical="center"/>
    </xf>
    <xf numFmtId="4" fontId="2" fillId="0" borderId="0" xfId="0" applyNumberFormat="1" applyFont="1" applyBorder="1" applyAlignment="1">
      <alignment vertical="center"/>
    </xf>
    <xf numFmtId="194" fontId="13" fillId="0" borderId="0" xfId="0" applyNumberFormat="1" applyFont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left" vertical="center" wrapText="1"/>
    </xf>
    <xf numFmtId="0" fontId="9" fillId="33" borderId="21" xfId="0" applyFont="1" applyFill="1" applyBorder="1" applyAlignment="1">
      <alignment horizontal="center" wrapText="1"/>
    </xf>
    <xf numFmtId="0" fontId="9" fillId="33" borderId="22" xfId="0" applyFont="1" applyFill="1" applyBorder="1" applyAlignment="1">
      <alignment horizontal="center" wrapText="1"/>
    </xf>
    <xf numFmtId="0" fontId="9" fillId="33" borderId="17" xfId="0" applyFont="1" applyFill="1" applyBorder="1" applyAlignment="1">
      <alignment horizontal="center" wrapText="1"/>
    </xf>
    <xf numFmtId="0" fontId="9" fillId="33" borderId="23" xfId="0" applyFont="1" applyFill="1" applyBorder="1" applyAlignment="1">
      <alignment horizontal="center" wrapText="1"/>
    </xf>
    <xf numFmtId="0" fontId="9" fillId="33" borderId="0" xfId="0" applyFont="1" applyFill="1" applyBorder="1" applyAlignment="1">
      <alignment horizontal="center" wrapText="1"/>
    </xf>
    <xf numFmtId="0" fontId="9" fillId="33" borderId="24" xfId="0" applyFont="1" applyFill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12" fillId="0" borderId="0" xfId="0" applyFont="1" applyAlignment="1">
      <alignment horizontal="center" wrapText="1"/>
    </xf>
    <xf numFmtId="0" fontId="12" fillId="0" borderId="0" xfId="0" applyFont="1" applyAlignment="1">
      <alignment horizontal="center"/>
    </xf>
    <xf numFmtId="0" fontId="9" fillId="0" borderId="19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styles" Target="styles.xml" /><Relationship Id="rId61" Type="http://schemas.openxmlformats.org/officeDocument/2006/relationships/sharedStrings" Target="sharedStrings.xml" /><Relationship Id="rId6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N18" sqref="N18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10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23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7" s="3" customFormat="1" ht="183" customHeight="1" thickBot="1">
      <c r="A8" s="59"/>
      <c r="B8" s="61"/>
      <c r="C8" s="59"/>
      <c r="D8" s="47"/>
      <c r="E8" s="47"/>
      <c r="F8" s="47"/>
      <c r="G8" s="45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2228.77</v>
      </c>
      <c r="D11" s="15">
        <v>0</v>
      </c>
      <c r="E11" s="14">
        <v>23</v>
      </c>
      <c r="F11" s="14">
        <v>2.51</v>
      </c>
      <c r="G11" s="30">
        <f>C11+D11+E11+F11</f>
        <v>2254.28</v>
      </c>
      <c r="H11" s="9"/>
      <c r="I11" s="24"/>
      <c r="M11" s="24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2228.77</v>
      </c>
      <c r="D13" s="34">
        <v>0</v>
      </c>
      <c r="E13" s="33">
        <v>99</v>
      </c>
      <c r="F13" s="33">
        <f>F11</f>
        <v>2.51</v>
      </c>
      <c r="G13" s="35">
        <f>C13+D13+E13+F13</f>
        <v>2330.28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B18:I18"/>
    <mergeCell ref="A19:I19"/>
    <mergeCell ref="G7:G8"/>
    <mergeCell ref="E7:E8"/>
    <mergeCell ref="F7:F8"/>
    <mergeCell ref="A15:B15"/>
    <mergeCell ref="A16:I16"/>
    <mergeCell ref="B17:I17"/>
    <mergeCell ref="A10:G10"/>
    <mergeCell ref="A12:G1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95" zoomScaleNormal="80" zoomScaleSheetLayoutView="95" zoomScalePageLayoutView="0" workbookViewId="0" topLeftCell="A1">
      <selection activeCell="F7" sqref="F7:F8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10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32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7" s="3" customFormat="1" ht="183" customHeight="1" thickBot="1">
      <c r="A8" s="59"/>
      <c r="B8" s="61"/>
      <c r="C8" s="59"/>
      <c r="D8" s="47"/>
      <c r="E8" s="47"/>
      <c r="F8" s="47"/>
      <c r="G8" s="45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2198.54</v>
      </c>
      <c r="D11" s="15">
        <v>0</v>
      </c>
      <c r="E11" s="14">
        <v>37.87</v>
      </c>
      <c r="F11" s="14">
        <v>2.33</v>
      </c>
      <c r="G11" s="30">
        <f>C11+D11+E11+F11</f>
        <v>2238.74</v>
      </c>
      <c r="H11" s="9"/>
      <c r="I11" s="24"/>
      <c r="M11" s="24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2198.54</v>
      </c>
      <c r="D13" s="34">
        <v>0</v>
      </c>
      <c r="E13" s="33">
        <v>285.78</v>
      </c>
      <c r="F13" s="33">
        <f>F11</f>
        <v>2.33</v>
      </c>
      <c r="G13" s="35">
        <f>C13+D13+E13+F13</f>
        <v>2486.6499999999996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95" zoomScaleNormal="80" zoomScaleSheetLayoutView="95" zoomScalePageLayoutView="0" workbookViewId="0" topLeftCell="A1">
      <selection activeCell="B7" sqref="B7:B8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10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33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7" s="3" customFormat="1" ht="183" customHeight="1" thickBot="1">
      <c r="A8" s="59"/>
      <c r="B8" s="61"/>
      <c r="C8" s="59"/>
      <c r="D8" s="47"/>
      <c r="E8" s="47"/>
      <c r="F8" s="47"/>
      <c r="G8" s="45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2210.68</v>
      </c>
      <c r="D11" s="15">
        <v>0</v>
      </c>
      <c r="E11" s="14">
        <v>37.87</v>
      </c>
      <c r="F11" s="14">
        <v>2.37</v>
      </c>
      <c r="G11" s="30">
        <f>C11+D11+E11+F11</f>
        <v>2250.9199999999996</v>
      </c>
      <c r="H11" s="9"/>
      <c r="I11" s="24"/>
      <c r="M11" s="24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2210.68</v>
      </c>
      <c r="D13" s="34">
        <v>0</v>
      </c>
      <c r="E13" s="33">
        <v>285.78</v>
      </c>
      <c r="F13" s="33">
        <f>F11</f>
        <v>2.37</v>
      </c>
      <c r="G13" s="35">
        <f>C13+D13+E13+F13</f>
        <v>2498.83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95" zoomScaleNormal="80" zoomScaleSheetLayoutView="95" zoomScalePageLayoutView="0" workbookViewId="0" topLeftCell="A1">
      <selection activeCell="I9" sqref="I9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35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34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7" s="3" customFormat="1" ht="183" customHeight="1" thickBot="1">
      <c r="A8" s="59"/>
      <c r="B8" s="61"/>
      <c r="C8" s="59"/>
      <c r="D8" s="47"/>
      <c r="E8" s="47"/>
      <c r="F8" s="47"/>
      <c r="G8" s="45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2397.71</v>
      </c>
      <c r="D11" s="15">
        <v>0</v>
      </c>
      <c r="E11" s="14">
        <v>37.87</v>
      </c>
      <c r="F11" s="14">
        <v>2.37</v>
      </c>
      <c r="G11" s="30">
        <f>C11+D11+E11+F11</f>
        <v>2437.95</v>
      </c>
      <c r="H11" s="9"/>
      <c r="I11" s="24"/>
      <c r="M11" s="24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2397.71</v>
      </c>
      <c r="D13" s="34">
        <v>0</v>
      </c>
      <c r="E13" s="33">
        <v>285.78</v>
      </c>
      <c r="F13" s="33">
        <f>F11</f>
        <v>2.37</v>
      </c>
      <c r="G13" s="35">
        <f>C13+D13+E13+F13</f>
        <v>2685.8599999999997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95" zoomScaleNormal="80" zoomScaleSheetLayoutView="95" zoomScalePageLayoutView="0" workbookViewId="0" topLeftCell="A1">
      <selection activeCell="I10" sqref="I10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35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36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7" s="3" customFormat="1" ht="183" customHeight="1" thickBot="1">
      <c r="A8" s="59"/>
      <c r="B8" s="61"/>
      <c r="C8" s="59"/>
      <c r="D8" s="47"/>
      <c r="E8" s="47"/>
      <c r="F8" s="47"/>
      <c r="G8" s="45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2180.52</v>
      </c>
      <c r="D11" s="15">
        <v>0</v>
      </c>
      <c r="E11" s="14">
        <v>34.46</v>
      </c>
      <c r="F11" s="14">
        <v>2.63</v>
      </c>
      <c r="G11" s="30">
        <f>C11+D11+E11+F11</f>
        <v>2217.61</v>
      </c>
      <c r="H11" s="9"/>
      <c r="I11" s="24"/>
      <c r="M11" s="24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2180.52</v>
      </c>
      <c r="D13" s="34">
        <v>0</v>
      </c>
      <c r="E13" s="33">
        <v>285.78</v>
      </c>
      <c r="F13" s="33">
        <f>F11</f>
        <v>2.63</v>
      </c>
      <c r="G13" s="35">
        <f>C13+D13+E13+F13</f>
        <v>2468.9300000000003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95" zoomScaleNormal="80" zoomScaleSheetLayoutView="95" zoomScalePageLayoutView="0" workbookViewId="0" topLeftCell="A1">
      <selection activeCell="F13" sqref="F13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35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37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7" s="3" customFormat="1" ht="183" customHeight="1" thickBot="1">
      <c r="A8" s="59"/>
      <c r="B8" s="61"/>
      <c r="C8" s="59"/>
      <c r="D8" s="47"/>
      <c r="E8" s="47"/>
      <c r="F8" s="47"/>
      <c r="G8" s="45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2475.21</v>
      </c>
      <c r="D11" s="15">
        <v>0</v>
      </c>
      <c r="E11" s="14">
        <v>34.46</v>
      </c>
      <c r="F11" s="14">
        <v>2.82</v>
      </c>
      <c r="G11" s="30">
        <f>C11+D11+E11+F11</f>
        <v>2512.4900000000002</v>
      </c>
      <c r="H11" s="9"/>
      <c r="I11" s="24"/>
      <c r="M11" s="24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2475.21</v>
      </c>
      <c r="D13" s="34">
        <v>0</v>
      </c>
      <c r="E13" s="33">
        <v>285.78</v>
      </c>
      <c r="F13" s="33">
        <f>F11</f>
        <v>2.82</v>
      </c>
      <c r="G13" s="35">
        <f>C13+D13+E13+F13</f>
        <v>2763.81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K8" sqref="K8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35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38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7" s="3" customFormat="1" ht="183" customHeight="1" thickBot="1">
      <c r="A8" s="59"/>
      <c r="B8" s="61"/>
      <c r="C8" s="59"/>
      <c r="D8" s="47"/>
      <c r="E8" s="47"/>
      <c r="F8" s="47"/>
      <c r="G8" s="45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1934.13</v>
      </c>
      <c r="D11" s="15">
        <v>0</v>
      </c>
      <c r="E11" s="14">
        <v>34.46</v>
      </c>
      <c r="F11" s="14">
        <v>2.79</v>
      </c>
      <c r="G11" s="30">
        <f>C11+D11+E11+F11</f>
        <v>1971.38</v>
      </c>
      <c r="H11" s="9"/>
      <c r="I11" s="24"/>
      <c r="M11" s="24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1934.13</v>
      </c>
      <c r="D13" s="34">
        <v>0</v>
      </c>
      <c r="E13" s="33">
        <v>285.78</v>
      </c>
      <c r="F13" s="33">
        <f>F11</f>
        <v>2.79</v>
      </c>
      <c r="G13" s="35">
        <f>C13+D13+E13+F13</f>
        <v>2222.7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K16" sqref="K16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35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39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7" s="3" customFormat="1" ht="183" customHeight="1" thickBot="1">
      <c r="A8" s="59"/>
      <c r="B8" s="61"/>
      <c r="C8" s="59"/>
      <c r="D8" s="47"/>
      <c r="E8" s="47"/>
      <c r="F8" s="47"/>
      <c r="G8" s="45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2351.66</v>
      </c>
      <c r="D11" s="15">
        <v>0</v>
      </c>
      <c r="E11" s="14">
        <v>34.46</v>
      </c>
      <c r="F11" s="14">
        <v>3.01</v>
      </c>
      <c r="G11" s="30">
        <f>C11+D11+E11+F11</f>
        <v>2389.13</v>
      </c>
      <c r="H11" s="9"/>
      <c r="I11" s="24"/>
      <c r="M11" s="24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2351.66</v>
      </c>
      <c r="D13" s="34">
        <v>0</v>
      </c>
      <c r="E13" s="33">
        <v>285.78</v>
      </c>
      <c r="F13" s="33">
        <f>F11</f>
        <v>3.01</v>
      </c>
      <c r="G13" s="35">
        <f>C13+D13+E13+F13</f>
        <v>2640.45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90" zoomScaleNormal="80" zoomScaleSheetLayoutView="90" zoomScalePageLayoutView="0" workbookViewId="0" topLeftCell="A1">
      <selection activeCell="I5" sqref="I5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35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40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7" s="3" customFormat="1" ht="183" customHeight="1" thickBot="1">
      <c r="A8" s="59"/>
      <c r="B8" s="61"/>
      <c r="C8" s="59"/>
      <c r="D8" s="47"/>
      <c r="E8" s="47"/>
      <c r="F8" s="47"/>
      <c r="G8" s="45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2395.49</v>
      </c>
      <c r="D11" s="15">
        <v>0</v>
      </c>
      <c r="E11" s="14">
        <v>34.46</v>
      </c>
      <c r="F11" s="14">
        <v>2.86</v>
      </c>
      <c r="G11" s="30">
        <f>C11+D11+E11+F11</f>
        <v>2432.81</v>
      </c>
      <c r="H11" s="9"/>
      <c r="I11" s="24"/>
      <c r="M11" s="24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2395.49</v>
      </c>
      <c r="D13" s="34">
        <v>0</v>
      </c>
      <c r="E13" s="33">
        <v>285.78</v>
      </c>
      <c r="F13" s="33">
        <f>F11</f>
        <v>2.86</v>
      </c>
      <c r="G13" s="35">
        <f>C13+D13+E13+F13</f>
        <v>2684.1299999999997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90" zoomScaleNormal="80" zoomScaleSheetLayoutView="90" zoomScalePageLayoutView="0" workbookViewId="0" topLeftCell="A1">
      <selection activeCell="F11" sqref="F11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35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41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7" s="3" customFormat="1" ht="183" customHeight="1" thickBot="1">
      <c r="A8" s="59"/>
      <c r="B8" s="61"/>
      <c r="C8" s="59"/>
      <c r="D8" s="47"/>
      <c r="E8" s="47"/>
      <c r="F8" s="47"/>
      <c r="G8" s="45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2375.75</v>
      </c>
      <c r="D11" s="15">
        <v>0</v>
      </c>
      <c r="E11" s="14">
        <v>34.46</v>
      </c>
      <c r="F11" s="14">
        <v>2.83</v>
      </c>
      <c r="G11" s="30">
        <f>C11+D11+E11+F11</f>
        <v>2413.04</v>
      </c>
      <c r="H11" s="9"/>
      <c r="I11" s="24"/>
      <c r="M11" s="24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2375.75</v>
      </c>
      <c r="D13" s="34">
        <v>0</v>
      </c>
      <c r="E13" s="33">
        <v>285.78</v>
      </c>
      <c r="F13" s="33">
        <f>F11</f>
        <v>2.83</v>
      </c>
      <c r="G13" s="35">
        <f>C13+D13+E13+F13</f>
        <v>2664.3599999999997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70" zoomScaleNormal="80" zoomScaleSheetLayoutView="70" zoomScalePageLayoutView="0" workbookViewId="0" topLeftCell="A1">
      <selection activeCell="N8" sqref="N8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35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42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7" s="3" customFormat="1" ht="183" customHeight="1" thickBot="1">
      <c r="A8" s="59"/>
      <c r="B8" s="61"/>
      <c r="C8" s="59"/>
      <c r="D8" s="47"/>
      <c r="E8" s="47"/>
      <c r="F8" s="47"/>
      <c r="G8" s="45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2536.27</v>
      </c>
      <c r="D11" s="15">
        <v>0</v>
      </c>
      <c r="E11" s="14">
        <v>32.89</v>
      </c>
      <c r="F11" s="14">
        <v>2.47</v>
      </c>
      <c r="G11" s="30">
        <f>C11+D11+E11+F11</f>
        <v>2571.6299999999997</v>
      </c>
      <c r="H11" s="9"/>
      <c r="I11" s="24"/>
      <c r="M11" s="24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2536.27</v>
      </c>
      <c r="D13" s="34">
        <v>0</v>
      </c>
      <c r="E13" s="33">
        <v>311.84</v>
      </c>
      <c r="F13" s="33">
        <f>F11</f>
        <v>2.47</v>
      </c>
      <c r="G13" s="35">
        <f>C13+D13+E13+F13</f>
        <v>2850.58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4">
      <selection activeCell="L9" sqref="L9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10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24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7" s="3" customFormat="1" ht="183" customHeight="1" thickBot="1">
      <c r="A8" s="59"/>
      <c r="B8" s="61"/>
      <c r="C8" s="59"/>
      <c r="D8" s="47"/>
      <c r="E8" s="47"/>
      <c r="F8" s="47"/>
      <c r="G8" s="45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2378.98</v>
      </c>
      <c r="D11" s="15">
        <v>0</v>
      </c>
      <c r="E11" s="14">
        <v>23</v>
      </c>
      <c r="F11" s="14">
        <v>2.93</v>
      </c>
      <c r="G11" s="30">
        <f>C11+D11+E11+F11</f>
        <v>2404.91</v>
      </c>
      <c r="H11" s="9"/>
      <c r="I11" s="24"/>
      <c r="M11" s="24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2378.98</v>
      </c>
      <c r="D13" s="34">
        <v>0</v>
      </c>
      <c r="E13" s="33">
        <v>99</v>
      </c>
      <c r="F13" s="33">
        <f>F11</f>
        <v>2.93</v>
      </c>
      <c r="G13" s="35">
        <f>C13+D13+E13+F13</f>
        <v>2480.91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70" zoomScaleNormal="80" zoomScaleSheetLayoutView="70" zoomScalePageLayoutView="0" workbookViewId="0" topLeftCell="A1">
      <selection activeCell="F11" sqref="F11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35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43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7" s="3" customFormat="1" ht="183" customHeight="1" thickBot="1">
      <c r="A8" s="59"/>
      <c r="B8" s="61"/>
      <c r="C8" s="59"/>
      <c r="D8" s="47"/>
      <c r="E8" s="47"/>
      <c r="F8" s="47"/>
      <c r="G8" s="45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2542.84</v>
      </c>
      <c r="D11" s="15">
        <v>0</v>
      </c>
      <c r="E11" s="14">
        <v>32.89</v>
      </c>
      <c r="F11" s="14">
        <v>5.97</v>
      </c>
      <c r="G11" s="30">
        <f>C11+D11+E11+F11</f>
        <v>2581.7</v>
      </c>
      <c r="H11" s="9"/>
      <c r="I11" s="24"/>
      <c r="M11" s="24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2542.84</v>
      </c>
      <c r="D13" s="34">
        <v>0</v>
      </c>
      <c r="E13" s="33">
        <v>311.84</v>
      </c>
      <c r="F13" s="33">
        <f>F11</f>
        <v>5.97</v>
      </c>
      <c r="G13" s="35">
        <f>C13+D13+E13+F13</f>
        <v>2860.65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70" zoomScaleNormal="80" zoomScaleSheetLayoutView="70" zoomScalePageLayoutView="0" workbookViewId="0" topLeftCell="A1">
      <selection activeCell="I11" sqref="I11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35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44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7" s="3" customFormat="1" ht="183" customHeight="1" thickBot="1">
      <c r="A8" s="59"/>
      <c r="B8" s="61"/>
      <c r="C8" s="59"/>
      <c r="D8" s="47"/>
      <c r="E8" s="47"/>
      <c r="F8" s="47"/>
      <c r="G8" s="45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2720.15</v>
      </c>
      <c r="D11" s="15">
        <v>0</v>
      </c>
      <c r="E11" s="14">
        <v>32.89</v>
      </c>
      <c r="F11" s="14">
        <v>6.47</v>
      </c>
      <c r="G11" s="30">
        <f>C11+D11+E11+F11</f>
        <v>2759.5099999999998</v>
      </c>
      <c r="H11" s="9"/>
      <c r="I11" s="24"/>
      <c r="M11" s="24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2720.15</v>
      </c>
      <c r="D13" s="34">
        <v>0</v>
      </c>
      <c r="E13" s="33">
        <v>311.84</v>
      </c>
      <c r="F13" s="33">
        <f>F11</f>
        <v>6.47</v>
      </c>
      <c r="G13" s="35">
        <f>C13+D13+E13+F13</f>
        <v>3038.46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70" zoomScaleNormal="80" zoomScaleSheetLayoutView="70" zoomScalePageLayoutView="0" workbookViewId="0" topLeftCell="A1">
      <selection activeCell="F11" sqref="F11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35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45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7" s="3" customFormat="1" ht="183" customHeight="1" thickBot="1">
      <c r="A8" s="59"/>
      <c r="B8" s="61"/>
      <c r="C8" s="59"/>
      <c r="D8" s="47"/>
      <c r="E8" s="47"/>
      <c r="F8" s="47"/>
      <c r="G8" s="45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2200</v>
      </c>
      <c r="D11" s="15">
        <v>0</v>
      </c>
      <c r="E11" s="14">
        <v>32.89</v>
      </c>
      <c r="F11" s="14">
        <v>5.44</v>
      </c>
      <c r="G11" s="30">
        <f>C11+D11+E11+F11</f>
        <v>2238.33</v>
      </c>
      <c r="H11" s="9"/>
      <c r="I11" s="24"/>
      <c r="M11" s="24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2200</v>
      </c>
      <c r="D13" s="34">
        <v>0</v>
      </c>
      <c r="E13" s="33">
        <v>311.84</v>
      </c>
      <c r="F13" s="33">
        <f>F11</f>
        <v>5.44</v>
      </c>
      <c r="G13" s="35">
        <f>C13+D13+E13+F13</f>
        <v>2517.28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70" zoomScaleNormal="80" zoomScaleSheetLayoutView="70" zoomScalePageLayoutView="0" workbookViewId="0" topLeftCell="A1">
      <selection activeCell="C11" sqref="C11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35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46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7" s="3" customFormat="1" ht="183" customHeight="1" thickBot="1">
      <c r="A8" s="59"/>
      <c r="B8" s="61"/>
      <c r="C8" s="59"/>
      <c r="D8" s="47"/>
      <c r="E8" s="47"/>
      <c r="F8" s="47"/>
      <c r="G8" s="45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2360.63</v>
      </c>
      <c r="D11" s="15">
        <v>0</v>
      </c>
      <c r="E11" s="14">
        <v>32.89</v>
      </c>
      <c r="F11" s="14">
        <v>4.99</v>
      </c>
      <c r="G11" s="30">
        <f>C11+D11+E11+F11</f>
        <v>2398.5099999999998</v>
      </c>
      <c r="H11" s="9"/>
      <c r="I11" s="24"/>
      <c r="M11" s="24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2360.63</v>
      </c>
      <c r="D13" s="34">
        <v>0</v>
      </c>
      <c r="E13" s="33">
        <v>311.84</v>
      </c>
      <c r="F13" s="33">
        <f>F11</f>
        <v>4.99</v>
      </c>
      <c r="G13" s="35">
        <f>C13+D13+E13+F13</f>
        <v>2677.46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70" zoomScaleNormal="80" zoomScaleSheetLayoutView="70" zoomScalePageLayoutView="0" workbookViewId="0" topLeftCell="A1">
      <selection activeCell="M11" sqref="M11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35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47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7" s="3" customFormat="1" ht="183" customHeight="1" thickBot="1">
      <c r="A8" s="59"/>
      <c r="B8" s="61"/>
      <c r="C8" s="59"/>
      <c r="D8" s="47"/>
      <c r="E8" s="47"/>
      <c r="F8" s="47"/>
      <c r="G8" s="45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2302.41</v>
      </c>
      <c r="D11" s="15">
        <v>0</v>
      </c>
      <c r="E11" s="14">
        <v>32.89</v>
      </c>
      <c r="F11" s="14">
        <v>4.96</v>
      </c>
      <c r="G11" s="30">
        <f>C11+D11+E11+F11</f>
        <v>2340.2599999999998</v>
      </c>
      <c r="H11" s="9"/>
      <c r="I11" s="24"/>
      <c r="M11" s="24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2302.41</v>
      </c>
      <c r="D13" s="34">
        <v>0</v>
      </c>
      <c r="E13" s="33">
        <v>311.84</v>
      </c>
      <c r="F13" s="33">
        <f>F11</f>
        <v>4.96</v>
      </c>
      <c r="G13" s="35">
        <f>C13+D13+E13+F13</f>
        <v>2619.21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70" zoomScaleNormal="80" zoomScaleSheetLayoutView="70" zoomScalePageLayoutView="0" workbookViewId="0" topLeftCell="A1">
      <selection activeCell="O12" sqref="O12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35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48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13" s="3" customFormat="1" ht="183" customHeight="1" thickBot="1">
      <c r="A8" s="59"/>
      <c r="B8" s="61"/>
      <c r="C8" s="59"/>
      <c r="D8" s="47"/>
      <c r="E8" s="47"/>
      <c r="F8" s="47"/>
      <c r="G8" s="45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2550.33</v>
      </c>
      <c r="D11" s="15">
        <v>0</v>
      </c>
      <c r="E11" s="14">
        <v>2.52</v>
      </c>
      <c r="F11" s="14">
        <v>5.76</v>
      </c>
      <c r="G11" s="30">
        <f>C11+D11+E11+F11</f>
        <v>2558.61</v>
      </c>
      <c r="H11" s="9"/>
      <c r="I11" s="24"/>
      <c r="M11" s="41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2550.33</v>
      </c>
      <c r="D13" s="34">
        <v>0</v>
      </c>
      <c r="E13" s="33">
        <v>311.84</v>
      </c>
      <c r="F13" s="33">
        <f>F11</f>
        <v>5.76</v>
      </c>
      <c r="G13" s="35">
        <f>C13+D13+E13+F13</f>
        <v>2867.9300000000003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N18" sqref="N18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35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49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13" s="3" customFormat="1" ht="183" customHeight="1" thickBot="1">
      <c r="A8" s="59"/>
      <c r="B8" s="61"/>
      <c r="C8" s="59"/>
      <c r="D8" s="47"/>
      <c r="E8" s="47"/>
      <c r="F8" s="47"/>
      <c r="G8" s="45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2711.47</v>
      </c>
      <c r="D11" s="15">
        <v>0</v>
      </c>
      <c r="E11" s="14">
        <v>2.52</v>
      </c>
      <c r="F11" s="14">
        <v>3.76</v>
      </c>
      <c r="G11" s="30">
        <f>C11+D11+E11+F11</f>
        <v>2717.75</v>
      </c>
      <c r="H11" s="9"/>
      <c r="I11" s="24"/>
      <c r="M11" s="41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2711.47</v>
      </c>
      <c r="D13" s="34">
        <v>0</v>
      </c>
      <c r="E13" s="33">
        <v>311.84</v>
      </c>
      <c r="F13" s="33">
        <f>F11</f>
        <v>3.76</v>
      </c>
      <c r="G13" s="35">
        <f>C13+D13+E13+F13</f>
        <v>3027.07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A16" sqref="A16:I16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35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50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13" s="3" customFormat="1" ht="183" customHeight="1" thickBot="1">
      <c r="A8" s="59"/>
      <c r="B8" s="61"/>
      <c r="C8" s="59"/>
      <c r="D8" s="47"/>
      <c r="E8" s="47"/>
      <c r="F8" s="47"/>
      <c r="G8" s="45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2436.67</v>
      </c>
      <c r="D11" s="15">
        <v>0</v>
      </c>
      <c r="E11" s="14">
        <v>2.52</v>
      </c>
      <c r="F11" s="14">
        <v>3.75</v>
      </c>
      <c r="G11" s="30">
        <f>C11+D11+E11+F11</f>
        <v>2442.94</v>
      </c>
      <c r="H11" s="9"/>
      <c r="I11" s="24"/>
      <c r="M11" s="41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2436.67</v>
      </c>
      <c r="D13" s="34">
        <v>0</v>
      </c>
      <c r="E13" s="33">
        <v>311.84</v>
      </c>
      <c r="F13" s="33">
        <f>F11</f>
        <v>3.75</v>
      </c>
      <c r="G13" s="35">
        <f>C13+D13+E13+F13</f>
        <v>2752.26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L11" sqref="L11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35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51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13" s="3" customFormat="1" ht="183" customHeight="1" thickBot="1">
      <c r="A8" s="59"/>
      <c r="B8" s="61"/>
      <c r="C8" s="59"/>
      <c r="D8" s="47"/>
      <c r="E8" s="47"/>
      <c r="F8" s="47"/>
      <c r="G8" s="45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2390.54</v>
      </c>
      <c r="D11" s="15">
        <v>0</v>
      </c>
      <c r="E11" s="14">
        <v>2.52</v>
      </c>
      <c r="F11" s="14">
        <v>4.2</v>
      </c>
      <c r="G11" s="30">
        <f>C11+D11+E11+F11</f>
        <v>2397.2599999999998</v>
      </c>
      <c r="H11" s="9"/>
      <c r="I11" s="24"/>
      <c r="M11" s="41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2390.54</v>
      </c>
      <c r="D13" s="34">
        <v>0</v>
      </c>
      <c r="E13" s="33">
        <v>311.84</v>
      </c>
      <c r="F13" s="33">
        <f>F11</f>
        <v>4.2</v>
      </c>
      <c r="G13" s="35">
        <f>C13+D13+E13+F13</f>
        <v>2706.58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I13" sqref="I13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35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52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13" s="3" customFormat="1" ht="183" customHeight="1" thickBot="1">
      <c r="A8" s="59"/>
      <c r="B8" s="61"/>
      <c r="C8" s="59"/>
      <c r="D8" s="47"/>
      <c r="E8" s="47"/>
      <c r="F8" s="47"/>
      <c r="G8" s="45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2401.81</v>
      </c>
      <c r="D11" s="15">
        <v>0</v>
      </c>
      <c r="E11" s="14">
        <v>2.52</v>
      </c>
      <c r="F11" s="14">
        <v>4.3</v>
      </c>
      <c r="G11" s="30">
        <f>C11+D11+E11+F11</f>
        <v>2408.63</v>
      </c>
      <c r="H11" s="9"/>
      <c r="I11" s="24"/>
      <c r="M11" s="41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2401.81</v>
      </c>
      <c r="D13" s="34">
        <v>0</v>
      </c>
      <c r="E13" s="33">
        <v>311.84</v>
      </c>
      <c r="F13" s="33">
        <f>F11</f>
        <v>4.3</v>
      </c>
      <c r="G13" s="35">
        <f>C13+D13+E13+F13</f>
        <v>2717.9500000000003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Q8" sqref="P8:Q8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10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25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7" s="3" customFormat="1" ht="183" customHeight="1" thickBot="1">
      <c r="A8" s="59"/>
      <c r="B8" s="61"/>
      <c r="C8" s="59"/>
      <c r="D8" s="47"/>
      <c r="E8" s="47"/>
      <c r="F8" s="47"/>
      <c r="G8" s="45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2233.13</v>
      </c>
      <c r="D11" s="15">
        <v>0</v>
      </c>
      <c r="E11" s="14">
        <v>23</v>
      </c>
      <c r="F11" s="14">
        <v>2.64</v>
      </c>
      <c r="G11" s="30">
        <f>C11+D11+E11+F11</f>
        <v>2258.77</v>
      </c>
      <c r="H11" s="9"/>
      <c r="I11" s="24"/>
      <c r="M11" s="24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2233.13</v>
      </c>
      <c r="D13" s="34">
        <v>0</v>
      </c>
      <c r="E13" s="33">
        <v>99</v>
      </c>
      <c r="F13" s="33">
        <f>F11</f>
        <v>2.64</v>
      </c>
      <c r="G13" s="35">
        <f>C13+D13+E13+F13</f>
        <v>2334.77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I12" sqref="I12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35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53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13" s="3" customFormat="1" ht="183" customHeight="1" thickBot="1">
      <c r="A8" s="59"/>
      <c r="B8" s="61"/>
      <c r="C8" s="59"/>
      <c r="D8" s="47"/>
      <c r="E8" s="47"/>
      <c r="F8" s="47"/>
      <c r="G8" s="45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2711.25</v>
      </c>
      <c r="D11" s="15">
        <v>0</v>
      </c>
      <c r="E11" s="14">
        <v>2.52</v>
      </c>
      <c r="F11" s="14">
        <v>3.93</v>
      </c>
      <c r="G11" s="30">
        <f>C11+D11+E11+F11</f>
        <v>2717.7</v>
      </c>
      <c r="H11" s="9"/>
      <c r="I11" s="24"/>
      <c r="M11" s="41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2711.25</v>
      </c>
      <c r="D13" s="34">
        <v>0</v>
      </c>
      <c r="E13" s="33">
        <v>311.84</v>
      </c>
      <c r="F13" s="33">
        <f>F11</f>
        <v>3.93</v>
      </c>
      <c r="G13" s="35">
        <f>C13+D13+E13+F13</f>
        <v>3027.02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A16" sqref="A16:I16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35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54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13" s="3" customFormat="1" ht="183" customHeight="1" thickBot="1">
      <c r="A8" s="59"/>
      <c r="B8" s="61"/>
      <c r="C8" s="59"/>
      <c r="D8" s="47"/>
      <c r="E8" s="47"/>
      <c r="F8" s="47"/>
      <c r="G8" s="45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2793.1</v>
      </c>
      <c r="D11" s="15">
        <v>0</v>
      </c>
      <c r="E11" s="14">
        <v>2.52</v>
      </c>
      <c r="F11" s="14">
        <v>3.48</v>
      </c>
      <c r="G11" s="30">
        <f>C11+D11+E11+F11</f>
        <v>2799.1</v>
      </c>
      <c r="H11" s="9"/>
      <c r="I11" s="24"/>
      <c r="M11" s="41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2793.1</v>
      </c>
      <c r="D13" s="34">
        <v>0</v>
      </c>
      <c r="E13" s="33">
        <v>360.01</v>
      </c>
      <c r="F13" s="33">
        <f>F11</f>
        <v>3.48</v>
      </c>
      <c r="G13" s="35">
        <f>C13+D13+E13+F13</f>
        <v>3156.5899999999997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N13" sqref="N13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35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55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13" s="3" customFormat="1" ht="183" customHeight="1" thickBot="1">
      <c r="A8" s="59"/>
      <c r="B8" s="61"/>
      <c r="C8" s="59"/>
      <c r="D8" s="47"/>
      <c r="E8" s="47"/>
      <c r="F8" s="47"/>
      <c r="G8" s="45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2910.78</v>
      </c>
      <c r="D11" s="15">
        <v>0</v>
      </c>
      <c r="E11" s="14">
        <v>2.52</v>
      </c>
      <c r="F11" s="14">
        <v>6.61</v>
      </c>
      <c r="G11" s="30">
        <f>C11+D11+E11+F11</f>
        <v>2919.9100000000003</v>
      </c>
      <c r="H11" s="9"/>
      <c r="I11" s="24"/>
      <c r="M11" s="41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2910.78</v>
      </c>
      <c r="D13" s="34">
        <v>0</v>
      </c>
      <c r="E13" s="33">
        <v>360.01</v>
      </c>
      <c r="F13" s="33">
        <f>F11</f>
        <v>6.61</v>
      </c>
      <c r="G13" s="35">
        <f>C13+D13+E13+F13</f>
        <v>3277.4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I13" sqref="I13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35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56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13" s="3" customFormat="1" ht="183" customHeight="1" thickBot="1">
      <c r="A8" s="59"/>
      <c r="B8" s="61"/>
      <c r="C8" s="59"/>
      <c r="D8" s="47"/>
      <c r="E8" s="47"/>
      <c r="F8" s="47"/>
      <c r="G8" s="45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2856.13</v>
      </c>
      <c r="D11" s="15">
        <v>0</v>
      </c>
      <c r="E11" s="14">
        <v>2.52</v>
      </c>
      <c r="F11" s="14">
        <v>7.32</v>
      </c>
      <c r="G11" s="30">
        <f>C11+D11+E11+F11</f>
        <v>2865.9700000000003</v>
      </c>
      <c r="H11" s="9"/>
      <c r="I11" s="24"/>
      <c r="M11" s="41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2856.13</v>
      </c>
      <c r="D13" s="34">
        <v>0</v>
      </c>
      <c r="E13" s="33">
        <v>360.01</v>
      </c>
      <c r="F13" s="33">
        <f>F11</f>
        <v>7.32</v>
      </c>
      <c r="G13" s="35">
        <f>C13+D13+E13+F13</f>
        <v>3223.4600000000005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F11" sqref="F11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35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57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13" s="3" customFormat="1" ht="183" customHeight="1" thickBot="1">
      <c r="A8" s="59"/>
      <c r="B8" s="61"/>
      <c r="C8" s="59"/>
      <c r="D8" s="47"/>
      <c r="E8" s="47"/>
      <c r="F8" s="47"/>
      <c r="G8" s="45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2517.96</v>
      </c>
      <c r="D11" s="15">
        <v>0</v>
      </c>
      <c r="E11" s="14">
        <v>2.52</v>
      </c>
      <c r="F11" s="14">
        <v>6.42</v>
      </c>
      <c r="G11" s="30">
        <f>C11+D11+E11+F11</f>
        <v>2526.9</v>
      </c>
      <c r="H11" s="9"/>
      <c r="I11" s="24"/>
      <c r="M11" s="41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2517.96</v>
      </c>
      <c r="D13" s="34">
        <v>0</v>
      </c>
      <c r="E13" s="33">
        <v>360.01</v>
      </c>
      <c r="F13" s="33">
        <f>F11</f>
        <v>6.42</v>
      </c>
      <c r="G13" s="35">
        <f>C13+D13+E13+F13</f>
        <v>2884.3900000000003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75" zoomScaleSheetLayoutView="80" zoomScalePageLayoutView="0" workbookViewId="0" topLeftCell="A1">
      <selection activeCell="J13" sqref="J13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35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58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13" s="3" customFormat="1" ht="183" customHeight="1" thickBot="1">
      <c r="A8" s="59"/>
      <c r="B8" s="61"/>
      <c r="C8" s="59"/>
      <c r="D8" s="47"/>
      <c r="E8" s="47"/>
      <c r="F8" s="47"/>
      <c r="G8" s="45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2564.68</v>
      </c>
      <c r="D11" s="15">
        <v>0</v>
      </c>
      <c r="E11" s="14">
        <v>2.52</v>
      </c>
      <c r="F11" s="14">
        <v>6.05</v>
      </c>
      <c r="G11" s="30">
        <f>C11+D11+E11+F11</f>
        <v>2573.25</v>
      </c>
      <c r="H11" s="9"/>
      <c r="I11" s="24"/>
      <c r="M11" s="41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2564.68</v>
      </c>
      <c r="D13" s="34">
        <v>0</v>
      </c>
      <c r="E13" s="33">
        <v>360.01</v>
      </c>
      <c r="F13" s="33">
        <f>F11</f>
        <v>6.05</v>
      </c>
      <c r="G13" s="35">
        <f>C13+D13+E13+F13</f>
        <v>2930.74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75" zoomScaleSheetLayoutView="80" zoomScalePageLayoutView="0" workbookViewId="0" topLeftCell="A1">
      <selection activeCell="F11" sqref="F11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35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59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13" s="3" customFormat="1" ht="183" customHeight="1" thickBot="1">
      <c r="A8" s="59"/>
      <c r="B8" s="61"/>
      <c r="C8" s="59"/>
      <c r="D8" s="47"/>
      <c r="E8" s="47"/>
      <c r="F8" s="47"/>
      <c r="G8" s="45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2468.78</v>
      </c>
      <c r="D11" s="15">
        <v>0</v>
      </c>
      <c r="E11" s="14">
        <v>2.52</v>
      </c>
      <c r="F11" s="14">
        <v>5.72</v>
      </c>
      <c r="G11" s="30">
        <f>C11+D11+E11+F11</f>
        <v>2477.02</v>
      </c>
      <c r="H11" s="9"/>
      <c r="I11" s="24"/>
      <c r="M11" s="41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2468.78</v>
      </c>
      <c r="D13" s="34">
        <v>0</v>
      </c>
      <c r="E13" s="33">
        <v>360.01</v>
      </c>
      <c r="F13" s="33">
        <f>F11</f>
        <v>5.72</v>
      </c>
      <c r="G13" s="35">
        <f>C13+D13+E13+F13</f>
        <v>2834.5099999999998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75" zoomScaleSheetLayoutView="80" zoomScalePageLayoutView="0" workbookViewId="0" topLeftCell="A1">
      <selection activeCell="F11" sqref="F11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35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60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13" s="3" customFormat="1" ht="183" customHeight="1" thickBot="1">
      <c r="A8" s="59"/>
      <c r="B8" s="61"/>
      <c r="C8" s="59"/>
      <c r="D8" s="47"/>
      <c r="E8" s="47"/>
      <c r="F8" s="47"/>
      <c r="G8" s="45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2617.08</v>
      </c>
      <c r="D11" s="15">
        <v>0</v>
      </c>
      <c r="E11" s="14">
        <v>2.52</v>
      </c>
      <c r="F11" s="14">
        <v>5.53</v>
      </c>
      <c r="G11" s="30">
        <f>C11+D11+E11+F11</f>
        <v>2625.13</v>
      </c>
      <c r="H11" s="9"/>
      <c r="I11" s="24"/>
      <c r="M11" s="41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2617.08</v>
      </c>
      <c r="D13" s="34">
        <v>0</v>
      </c>
      <c r="E13" s="33">
        <v>360.01</v>
      </c>
      <c r="F13" s="33">
        <f>F11</f>
        <v>5.53</v>
      </c>
      <c r="G13" s="35">
        <f>C13+D13+E13+F13</f>
        <v>2982.6200000000003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75" zoomScaleSheetLayoutView="80" zoomScalePageLayoutView="0" workbookViewId="0" topLeftCell="A1">
      <selection activeCell="F11" sqref="F11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35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61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13" s="3" customFormat="1" ht="183" customHeight="1" thickBot="1">
      <c r="A8" s="59"/>
      <c r="B8" s="61"/>
      <c r="C8" s="59"/>
      <c r="D8" s="47"/>
      <c r="E8" s="47"/>
      <c r="F8" s="47"/>
      <c r="G8" s="45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2808.24</v>
      </c>
      <c r="D11" s="15">
        <v>0</v>
      </c>
      <c r="E11" s="14">
        <v>2.52</v>
      </c>
      <c r="F11" s="14">
        <v>5.81</v>
      </c>
      <c r="G11" s="30">
        <f>C11+D11+E11+F11</f>
        <v>2816.5699999999997</v>
      </c>
      <c r="H11" s="9"/>
      <c r="I11" s="24"/>
      <c r="M11" s="41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2808.24</v>
      </c>
      <c r="D13" s="34">
        <v>0</v>
      </c>
      <c r="E13" s="33">
        <v>360.01</v>
      </c>
      <c r="F13" s="33">
        <f>F11</f>
        <v>5.81</v>
      </c>
      <c r="G13" s="35">
        <f>C13+D13+E13+F13</f>
        <v>3174.06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75" zoomScaleSheetLayoutView="80" zoomScalePageLayoutView="0" workbookViewId="0" topLeftCell="A1">
      <selection activeCell="N9" sqref="N9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35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62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13" s="3" customFormat="1" ht="183" customHeight="1" thickBot="1">
      <c r="A8" s="59"/>
      <c r="B8" s="61"/>
      <c r="C8" s="59"/>
      <c r="D8" s="47"/>
      <c r="E8" s="47"/>
      <c r="F8" s="47"/>
      <c r="G8" s="45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2390.22</v>
      </c>
      <c r="D11" s="15">
        <v>0</v>
      </c>
      <c r="E11" s="14">
        <v>2.52</v>
      </c>
      <c r="F11" s="14">
        <v>5.19</v>
      </c>
      <c r="G11" s="30">
        <f>C11+D11+E11+F11</f>
        <v>2397.93</v>
      </c>
      <c r="H11" s="9"/>
      <c r="I11" s="24"/>
      <c r="M11" s="41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2390.22</v>
      </c>
      <c r="D13" s="34">
        <v>0</v>
      </c>
      <c r="E13" s="33">
        <v>360.01</v>
      </c>
      <c r="F13" s="33">
        <f>F11</f>
        <v>5.19</v>
      </c>
      <c r="G13" s="35">
        <f>C13+D13+E13+F13</f>
        <v>2755.4199999999996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95" zoomScaleNormal="80" zoomScaleSheetLayoutView="95" zoomScalePageLayoutView="0" workbookViewId="0" topLeftCell="C1">
      <selection activeCell="F11" sqref="F11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10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26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7" s="3" customFormat="1" ht="183" customHeight="1" thickBot="1">
      <c r="A8" s="59"/>
      <c r="B8" s="61"/>
      <c r="C8" s="59"/>
      <c r="D8" s="47"/>
      <c r="E8" s="47"/>
      <c r="F8" s="47"/>
      <c r="G8" s="45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2362.91</v>
      </c>
      <c r="D11" s="15">
        <v>0</v>
      </c>
      <c r="E11" s="14">
        <v>23</v>
      </c>
      <c r="F11" s="14">
        <v>2.98</v>
      </c>
      <c r="G11" s="30">
        <f>C11+D11+E11+F11</f>
        <v>2388.89</v>
      </c>
      <c r="H11" s="9"/>
      <c r="I11" s="24"/>
      <c r="M11" s="24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2362.91</v>
      </c>
      <c r="D13" s="34">
        <v>0</v>
      </c>
      <c r="E13" s="33">
        <v>99</v>
      </c>
      <c r="F13" s="33">
        <f>F11</f>
        <v>2.98</v>
      </c>
      <c r="G13" s="35">
        <f>C13+D13+E13+F13</f>
        <v>2464.89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75" zoomScaleSheetLayoutView="80" zoomScalePageLayoutView="0" workbookViewId="0" topLeftCell="A1">
      <selection activeCell="N11" sqref="N11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35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63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13" s="3" customFormat="1" ht="183" customHeight="1" thickBot="1">
      <c r="A8" s="59"/>
      <c r="B8" s="61"/>
      <c r="C8" s="59"/>
      <c r="D8" s="47"/>
      <c r="E8" s="47"/>
      <c r="F8" s="47"/>
      <c r="G8" s="45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2531.77</v>
      </c>
      <c r="D11" s="15">
        <v>0</v>
      </c>
      <c r="E11" s="14">
        <v>2.52</v>
      </c>
      <c r="F11" s="14">
        <v>5.69</v>
      </c>
      <c r="G11" s="30">
        <f>C11+D11+E11+F11</f>
        <v>2539.98</v>
      </c>
      <c r="H11" s="9"/>
      <c r="I11" s="24"/>
      <c r="M11" s="41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2531.77</v>
      </c>
      <c r="D13" s="34">
        <v>0</v>
      </c>
      <c r="E13" s="33">
        <v>360.01</v>
      </c>
      <c r="F13" s="33">
        <f>F11</f>
        <v>5.69</v>
      </c>
      <c r="G13" s="35">
        <f>C13+D13+E13+F13</f>
        <v>2897.47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75" zoomScaleSheetLayoutView="80" zoomScalePageLayoutView="0" workbookViewId="0" topLeftCell="A1">
      <selection activeCell="I13" sqref="I13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35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64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13" s="3" customFormat="1" ht="183" customHeight="1" thickBot="1">
      <c r="A8" s="59"/>
      <c r="B8" s="61"/>
      <c r="C8" s="59"/>
      <c r="D8" s="47"/>
      <c r="E8" s="47"/>
      <c r="F8" s="47"/>
      <c r="G8" s="45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2518.22</v>
      </c>
      <c r="D11" s="15">
        <v>0</v>
      </c>
      <c r="E11" s="14">
        <v>2.52</v>
      </c>
      <c r="F11" s="14">
        <v>5.59</v>
      </c>
      <c r="G11" s="30">
        <f>C11+D11+E11+F11</f>
        <v>2526.33</v>
      </c>
      <c r="H11" s="9"/>
      <c r="I11" s="24"/>
      <c r="M11" s="41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2518.22</v>
      </c>
      <c r="D13" s="34">
        <v>0</v>
      </c>
      <c r="E13" s="33">
        <v>360.01</v>
      </c>
      <c r="F13" s="33">
        <f>F11</f>
        <v>5.59</v>
      </c>
      <c r="G13" s="35">
        <f>C13+D13+E13+F13</f>
        <v>2883.8199999999997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75" zoomScaleSheetLayoutView="80" zoomScalePageLayoutView="0" workbookViewId="0" topLeftCell="A1">
      <selection activeCell="N8" sqref="N8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35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65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13" s="3" customFormat="1" ht="183" customHeight="1" thickBot="1">
      <c r="A8" s="59"/>
      <c r="B8" s="61"/>
      <c r="C8" s="59"/>
      <c r="D8" s="47"/>
      <c r="E8" s="47"/>
      <c r="F8" s="47"/>
      <c r="G8" s="45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2782.73</v>
      </c>
      <c r="D11" s="15">
        <v>0</v>
      </c>
      <c r="E11" s="14">
        <v>2.52</v>
      </c>
      <c r="F11" s="14">
        <v>5.56</v>
      </c>
      <c r="G11" s="30">
        <f>C11+D11+E11+F11</f>
        <v>2790.81</v>
      </c>
      <c r="H11" s="9"/>
      <c r="I11" s="24"/>
      <c r="M11" s="41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2782.73</v>
      </c>
      <c r="D13" s="34">
        <v>0</v>
      </c>
      <c r="E13" s="33">
        <v>360.01</v>
      </c>
      <c r="F13" s="33">
        <f>F11</f>
        <v>5.56</v>
      </c>
      <c r="G13" s="35">
        <f>C13+D13+E13+F13</f>
        <v>3148.2999999999997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75" zoomScaleSheetLayoutView="80" zoomScalePageLayoutView="0" workbookViewId="0" topLeftCell="A1">
      <selection activeCell="F11" sqref="F11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35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66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13" s="3" customFormat="1" ht="183" customHeight="1" thickBot="1">
      <c r="A8" s="59"/>
      <c r="B8" s="61"/>
      <c r="C8" s="59"/>
      <c r="D8" s="47"/>
      <c r="E8" s="47"/>
      <c r="F8" s="47"/>
      <c r="G8" s="45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2826.17</v>
      </c>
      <c r="D11" s="15">
        <v>0</v>
      </c>
      <c r="E11" s="14">
        <v>362.95</v>
      </c>
      <c r="F11" s="14">
        <v>5.15</v>
      </c>
      <c r="G11" s="30">
        <f>C11+D11+E11+F11</f>
        <v>3194.27</v>
      </c>
      <c r="H11" s="9"/>
      <c r="I11" s="24"/>
      <c r="M11" s="41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2826.17</v>
      </c>
      <c r="D13" s="34">
        <v>0</v>
      </c>
      <c r="E13" s="33">
        <v>363.46</v>
      </c>
      <c r="F13" s="33">
        <f>F11</f>
        <v>5.15</v>
      </c>
      <c r="G13" s="35">
        <f>C13+D13+E13+F13</f>
        <v>3194.78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S17" sqref="S17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35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67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13" s="3" customFormat="1" ht="183" customHeight="1" thickBot="1">
      <c r="A8" s="59"/>
      <c r="B8" s="61"/>
      <c r="C8" s="59"/>
      <c r="D8" s="47"/>
      <c r="E8" s="47"/>
      <c r="F8" s="47"/>
      <c r="G8" s="45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2843.47</v>
      </c>
      <c r="D11" s="15">
        <v>0</v>
      </c>
      <c r="E11" s="14">
        <v>362.95</v>
      </c>
      <c r="F11" s="14">
        <v>6.89</v>
      </c>
      <c r="G11" s="30">
        <f>C11+D11+E11+F11</f>
        <v>3213.3099999999995</v>
      </c>
      <c r="H11" s="9"/>
      <c r="I11" s="24"/>
      <c r="M11" s="41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2843.47</v>
      </c>
      <c r="D13" s="34">
        <v>0</v>
      </c>
      <c r="E13" s="33">
        <v>363.46</v>
      </c>
      <c r="F13" s="33">
        <f>F11</f>
        <v>6.89</v>
      </c>
      <c r="G13" s="35">
        <f>C13+D13+E13+F13</f>
        <v>3213.8199999999997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M18" sqref="M18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35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68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13" s="3" customFormat="1" ht="183" customHeight="1" thickBot="1">
      <c r="A8" s="59"/>
      <c r="B8" s="61"/>
      <c r="C8" s="59"/>
      <c r="D8" s="47"/>
      <c r="E8" s="47"/>
      <c r="F8" s="47"/>
      <c r="G8" s="45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2745.08</v>
      </c>
      <c r="D11" s="15">
        <v>0</v>
      </c>
      <c r="E11" s="14">
        <v>362.95</v>
      </c>
      <c r="F11" s="14">
        <v>7.25</v>
      </c>
      <c r="G11" s="30">
        <f>C11+D11+E11+F11</f>
        <v>3115.2799999999997</v>
      </c>
      <c r="H11" s="9"/>
      <c r="I11" s="24"/>
      <c r="M11" s="41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2745.08</v>
      </c>
      <c r="D13" s="34">
        <v>0</v>
      </c>
      <c r="E13" s="33">
        <v>363.46</v>
      </c>
      <c r="F13" s="33">
        <f>F11</f>
        <v>7.25</v>
      </c>
      <c r="G13" s="35">
        <f>C13+D13+E13+F13</f>
        <v>3115.79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4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S6" sqref="S6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35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69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13" s="3" customFormat="1" ht="183" customHeight="1" thickBot="1">
      <c r="A8" s="59"/>
      <c r="B8" s="61"/>
      <c r="C8" s="59"/>
      <c r="D8" s="47"/>
      <c r="E8" s="47"/>
      <c r="F8" s="47"/>
      <c r="G8" s="45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2497.65</v>
      </c>
      <c r="D11" s="15">
        <v>0</v>
      </c>
      <c r="E11" s="14">
        <v>362.95</v>
      </c>
      <c r="F11" s="14">
        <v>7.01</v>
      </c>
      <c r="G11" s="30">
        <f>C11+D11+E11+F11</f>
        <v>2867.61</v>
      </c>
      <c r="H11" s="9"/>
      <c r="I11" s="24"/>
      <c r="M11" s="41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2497.65</v>
      </c>
      <c r="D13" s="34">
        <v>0</v>
      </c>
      <c r="E13" s="33">
        <v>363.46</v>
      </c>
      <c r="F13" s="33">
        <f>F11</f>
        <v>7.01</v>
      </c>
      <c r="G13" s="35">
        <f>C13+D13+E13+F13</f>
        <v>2868.1200000000003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4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H13" sqref="H13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35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70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13" s="3" customFormat="1" ht="183" customHeight="1" thickBot="1">
      <c r="A8" s="59"/>
      <c r="B8" s="61"/>
      <c r="C8" s="59"/>
      <c r="D8" s="47"/>
      <c r="E8" s="47"/>
      <c r="F8" s="47"/>
      <c r="G8" s="45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2518.38</v>
      </c>
      <c r="D11" s="15">
        <v>0</v>
      </c>
      <c r="E11" s="14">
        <v>362.95</v>
      </c>
      <c r="F11" s="14">
        <v>6.64</v>
      </c>
      <c r="G11" s="30">
        <f>C11+D11+E11+F11</f>
        <v>2887.97</v>
      </c>
      <c r="H11" s="9"/>
      <c r="I11" s="24"/>
      <c r="M11" s="41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2518.38</v>
      </c>
      <c r="D13" s="34">
        <v>0</v>
      </c>
      <c r="E13" s="33">
        <v>363.46</v>
      </c>
      <c r="F13" s="33">
        <f>F11</f>
        <v>6.64</v>
      </c>
      <c r="G13" s="35">
        <f>C13+D13+E13+F13</f>
        <v>2888.48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4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R15" sqref="R15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35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71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13" s="3" customFormat="1" ht="183" customHeight="1" thickBot="1">
      <c r="A8" s="59"/>
      <c r="B8" s="61"/>
      <c r="C8" s="59"/>
      <c r="D8" s="47"/>
      <c r="E8" s="47"/>
      <c r="F8" s="47"/>
      <c r="G8" s="45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2637.91</v>
      </c>
      <c r="D11" s="15">
        <v>0</v>
      </c>
      <c r="E11" s="14">
        <v>495.34</v>
      </c>
      <c r="F11" s="14">
        <v>6.32</v>
      </c>
      <c r="G11" s="30">
        <f>C11+D11+E11+F11</f>
        <v>3139.57</v>
      </c>
      <c r="H11" s="9"/>
      <c r="I11" s="24"/>
      <c r="M11" s="41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2637.91</v>
      </c>
      <c r="D13" s="34">
        <v>0</v>
      </c>
      <c r="E13" s="33">
        <v>400.43</v>
      </c>
      <c r="F13" s="33">
        <f>F11</f>
        <v>6.32</v>
      </c>
      <c r="G13" s="35">
        <f>C13+D13+E13+F13</f>
        <v>3044.66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4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P13" sqref="P13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35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72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13" s="3" customFormat="1" ht="183" customHeight="1" thickBot="1">
      <c r="A8" s="59"/>
      <c r="B8" s="61"/>
      <c r="C8" s="59"/>
      <c r="D8" s="47"/>
      <c r="E8" s="47"/>
      <c r="F8" s="47"/>
      <c r="G8" s="45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2697.17</v>
      </c>
      <c r="D11" s="15">
        <v>0</v>
      </c>
      <c r="E11" s="14">
        <v>495.34</v>
      </c>
      <c r="F11" s="14">
        <v>6.85</v>
      </c>
      <c r="G11" s="30">
        <f>C11+D11+E11+F11</f>
        <v>3199.36</v>
      </c>
      <c r="H11" s="9"/>
      <c r="I11" s="24"/>
      <c r="M11" s="41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2697.17</v>
      </c>
      <c r="D13" s="34">
        <v>0</v>
      </c>
      <c r="E13" s="33">
        <v>400.43</v>
      </c>
      <c r="F13" s="33">
        <f>F11</f>
        <v>6.85</v>
      </c>
      <c r="G13" s="35">
        <f>C13+D13+E13+F13</f>
        <v>3104.45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95" zoomScaleNormal="80" zoomScaleSheetLayoutView="95" zoomScalePageLayoutView="0" workbookViewId="0" topLeftCell="A1">
      <selection activeCell="A5" sqref="A5:G5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10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27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7" s="3" customFormat="1" ht="183" customHeight="1" thickBot="1">
      <c r="A8" s="59"/>
      <c r="B8" s="61"/>
      <c r="C8" s="59"/>
      <c r="D8" s="47"/>
      <c r="E8" s="47"/>
      <c r="F8" s="47"/>
      <c r="G8" s="45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2378.01</v>
      </c>
      <c r="D11" s="15">
        <v>0</v>
      </c>
      <c r="E11" s="14">
        <v>23</v>
      </c>
      <c r="F11" s="14">
        <v>2.96</v>
      </c>
      <c r="G11" s="30">
        <f>C11+D11+E11+F11</f>
        <v>2403.9700000000003</v>
      </c>
      <c r="H11" s="9"/>
      <c r="I11" s="24"/>
      <c r="M11" s="24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2378.01</v>
      </c>
      <c r="D13" s="34">
        <v>0</v>
      </c>
      <c r="E13" s="33">
        <v>99</v>
      </c>
      <c r="F13" s="33">
        <f>F11</f>
        <v>2.96</v>
      </c>
      <c r="G13" s="35">
        <f>C13+D13+E13+F13</f>
        <v>2479.9700000000003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5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E11" sqref="E11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35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73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13" s="3" customFormat="1" ht="183" customHeight="1" thickBot="1">
      <c r="A8" s="59"/>
      <c r="B8" s="61"/>
      <c r="C8" s="59"/>
      <c r="D8" s="47"/>
      <c r="E8" s="47"/>
      <c r="F8" s="47"/>
      <c r="G8" s="45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2927.73</v>
      </c>
      <c r="D11" s="15">
        <v>0</v>
      </c>
      <c r="E11" s="14">
        <v>495.34</v>
      </c>
      <c r="F11" s="14">
        <v>4.79</v>
      </c>
      <c r="G11" s="30">
        <f>C11+D11+E11+F11</f>
        <v>3427.86</v>
      </c>
      <c r="H11" s="9"/>
      <c r="I11" s="24"/>
      <c r="M11" s="41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2927.73</v>
      </c>
      <c r="D13" s="34">
        <v>0</v>
      </c>
      <c r="E13" s="33">
        <v>400.43</v>
      </c>
      <c r="F13" s="33">
        <f>F11</f>
        <v>4.79</v>
      </c>
      <c r="G13" s="35">
        <f>C13+D13+E13+F13</f>
        <v>3332.95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5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K8" sqref="K8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35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74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13" s="3" customFormat="1" ht="183" customHeight="1" thickBot="1">
      <c r="A8" s="59"/>
      <c r="B8" s="61"/>
      <c r="C8" s="59"/>
      <c r="D8" s="47"/>
      <c r="E8" s="47"/>
      <c r="F8" s="47"/>
      <c r="G8" s="45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2763.06</v>
      </c>
      <c r="D11" s="15">
        <v>0</v>
      </c>
      <c r="E11" s="14">
        <v>495.34</v>
      </c>
      <c r="F11" s="14">
        <v>4.49</v>
      </c>
      <c r="G11" s="30">
        <f>C11+D11+E11+F11</f>
        <v>3262.89</v>
      </c>
      <c r="H11" s="9"/>
      <c r="I11" s="24"/>
      <c r="M11" s="41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2763.06</v>
      </c>
      <c r="D13" s="34">
        <v>0</v>
      </c>
      <c r="E13" s="33">
        <v>400.43</v>
      </c>
      <c r="F13" s="33">
        <f>F11</f>
        <v>4.49</v>
      </c>
      <c r="G13" s="35">
        <f>C13+D13+E13+F13</f>
        <v>3167.9799999999996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5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O11" sqref="O11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35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75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13" s="3" customFormat="1" ht="183" customHeight="1" thickBot="1">
      <c r="A8" s="59"/>
      <c r="B8" s="61"/>
      <c r="C8" s="59"/>
      <c r="D8" s="47"/>
      <c r="E8" s="47"/>
      <c r="F8" s="47"/>
      <c r="G8" s="45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2557.71</v>
      </c>
      <c r="D11" s="15">
        <v>0</v>
      </c>
      <c r="E11" s="14">
        <v>495.34</v>
      </c>
      <c r="F11" s="14">
        <v>4.9</v>
      </c>
      <c r="G11" s="30">
        <f>C11+D11+E11+F11</f>
        <v>3057.9500000000003</v>
      </c>
      <c r="H11" s="9"/>
      <c r="I11" s="24"/>
      <c r="M11" s="41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2557.71</v>
      </c>
      <c r="D13" s="34">
        <v>0</v>
      </c>
      <c r="E13" s="33">
        <v>400.43</v>
      </c>
      <c r="F13" s="33">
        <f>F11</f>
        <v>4.9</v>
      </c>
      <c r="G13" s="35">
        <f>C13+D13+E13+F13</f>
        <v>2963.04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5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A16" sqref="A16:I16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35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76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13" s="3" customFormat="1" ht="183" customHeight="1" thickBot="1">
      <c r="A8" s="59"/>
      <c r="B8" s="61"/>
      <c r="C8" s="59"/>
      <c r="D8" s="47"/>
      <c r="E8" s="47"/>
      <c r="F8" s="47"/>
      <c r="G8" s="45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2739.8</v>
      </c>
      <c r="D11" s="15">
        <v>0</v>
      </c>
      <c r="E11" s="14">
        <v>495.34</v>
      </c>
      <c r="F11" s="14">
        <v>4.65</v>
      </c>
      <c r="G11" s="30">
        <f>C11+D11+E11+F11</f>
        <v>3239.7900000000004</v>
      </c>
      <c r="H11" s="9"/>
      <c r="I11" s="24"/>
      <c r="M11" s="41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2739.8</v>
      </c>
      <c r="D13" s="34">
        <v>0</v>
      </c>
      <c r="E13" s="33">
        <v>400.43</v>
      </c>
      <c r="F13" s="33">
        <f>F11</f>
        <v>4.65</v>
      </c>
      <c r="G13" s="35">
        <f>C13+D13+E13+F13</f>
        <v>3144.88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5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C11" sqref="C11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35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77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13" s="3" customFormat="1" ht="183" customHeight="1" thickBot="1">
      <c r="A8" s="59"/>
      <c r="B8" s="61"/>
      <c r="C8" s="59"/>
      <c r="D8" s="47"/>
      <c r="E8" s="47"/>
      <c r="F8" s="47"/>
      <c r="G8" s="45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2742.69</v>
      </c>
      <c r="D11" s="15">
        <v>0</v>
      </c>
      <c r="E11" s="14">
        <v>495.34</v>
      </c>
      <c r="F11" s="14">
        <v>4.71</v>
      </c>
      <c r="G11" s="30">
        <f>C11+D11+E11+F11</f>
        <v>3242.7400000000002</v>
      </c>
      <c r="H11" s="9"/>
      <c r="I11" s="24"/>
      <c r="M11" s="41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2742.69</v>
      </c>
      <c r="D13" s="34">
        <v>0</v>
      </c>
      <c r="E13" s="33">
        <v>400.43</v>
      </c>
      <c r="F13" s="33">
        <f>F11</f>
        <v>4.71</v>
      </c>
      <c r="G13" s="35">
        <f>C13+D13+E13+F13</f>
        <v>3147.83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5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E11" sqref="E11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35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78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13" s="3" customFormat="1" ht="183" customHeight="1" thickBot="1">
      <c r="A8" s="59"/>
      <c r="B8" s="61"/>
      <c r="C8" s="59"/>
      <c r="D8" s="47"/>
      <c r="E8" s="47"/>
      <c r="F8" s="47"/>
      <c r="G8" s="45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2701.22</v>
      </c>
      <c r="D11" s="15">
        <v>0</v>
      </c>
      <c r="E11" s="14">
        <v>495.34</v>
      </c>
      <c r="F11" s="14">
        <v>4.29</v>
      </c>
      <c r="G11" s="30">
        <f>C11+D11+E11+F11</f>
        <v>3200.85</v>
      </c>
      <c r="H11" s="9"/>
      <c r="I11" s="24"/>
      <c r="M11" s="41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2701.22</v>
      </c>
      <c r="D13" s="34">
        <v>0</v>
      </c>
      <c r="E13" s="33">
        <v>400.43</v>
      </c>
      <c r="F13" s="33">
        <f>F11</f>
        <v>4.29</v>
      </c>
      <c r="G13" s="35">
        <f>C13+D13+E13+F13</f>
        <v>3105.9399999999996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5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F11" sqref="F11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35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79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13" s="3" customFormat="1" ht="183" customHeight="1" thickBot="1">
      <c r="A8" s="59"/>
      <c r="B8" s="61"/>
      <c r="C8" s="59"/>
      <c r="D8" s="47"/>
      <c r="E8" s="47"/>
      <c r="F8" s="47"/>
      <c r="G8" s="45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2733.31</v>
      </c>
      <c r="D11" s="15">
        <v>0</v>
      </c>
      <c r="E11" s="14">
        <v>495.34</v>
      </c>
      <c r="F11" s="14">
        <v>3.93</v>
      </c>
      <c r="G11" s="30">
        <f>C11+D11+E11+F11</f>
        <v>3232.58</v>
      </c>
      <c r="H11" s="9"/>
      <c r="I11" s="24"/>
      <c r="M11" s="41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2733.31</v>
      </c>
      <c r="D13" s="34">
        <v>0</v>
      </c>
      <c r="E13" s="33">
        <v>400.43</v>
      </c>
      <c r="F13" s="33">
        <f>F11</f>
        <v>3.93</v>
      </c>
      <c r="G13" s="35">
        <f>C13+D13+E13+F13</f>
        <v>3137.6699999999996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5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M13" sqref="M13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35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80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13" s="3" customFormat="1" ht="183" customHeight="1" thickBot="1">
      <c r="A8" s="59"/>
      <c r="B8" s="61"/>
      <c r="C8" s="59"/>
      <c r="D8" s="47"/>
      <c r="E8" s="47"/>
      <c r="F8" s="47"/>
      <c r="G8" s="45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2918.65</v>
      </c>
      <c r="D11" s="15">
        <v>0</v>
      </c>
      <c r="E11" s="14">
        <v>495.34</v>
      </c>
      <c r="F11" s="14">
        <v>4.58</v>
      </c>
      <c r="G11" s="30">
        <f>C11+D11+E11+F11</f>
        <v>3418.57</v>
      </c>
      <c r="H11" s="9"/>
      <c r="I11" s="24"/>
      <c r="M11" s="41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2918.65</v>
      </c>
      <c r="D13" s="34">
        <v>0</v>
      </c>
      <c r="E13" s="33">
        <v>400.43</v>
      </c>
      <c r="F13" s="33">
        <f>F11</f>
        <v>4.58</v>
      </c>
      <c r="G13" s="35">
        <f>C13+D13+E13+F13</f>
        <v>3323.66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5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N13" sqref="N13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35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81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13" s="3" customFormat="1" ht="183" customHeight="1" thickBot="1">
      <c r="A8" s="59"/>
      <c r="B8" s="61"/>
      <c r="C8" s="59"/>
      <c r="D8" s="47"/>
      <c r="E8" s="47"/>
      <c r="F8" s="47"/>
      <c r="G8" s="45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2788.96</v>
      </c>
      <c r="D11" s="15">
        <v>0</v>
      </c>
      <c r="E11" s="14">
        <v>495.34</v>
      </c>
      <c r="F11" s="14">
        <v>3.68</v>
      </c>
      <c r="G11" s="30">
        <f>C11+D11+E11+F11</f>
        <v>3287.98</v>
      </c>
      <c r="H11" s="9"/>
      <c r="I11" s="24"/>
      <c r="M11" s="41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2788.96</v>
      </c>
      <c r="D13" s="34">
        <v>0</v>
      </c>
      <c r="E13" s="33">
        <v>400.43</v>
      </c>
      <c r="F13" s="33">
        <f>F11</f>
        <v>3.68</v>
      </c>
      <c r="G13" s="35">
        <f>C13+D13+E13+F13</f>
        <v>3193.0699999999997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5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tabSelected="1" view="pageBreakPreview" zoomScale="80" zoomScaleNormal="80" zoomScaleSheetLayoutView="80" zoomScalePageLayoutView="0" workbookViewId="0" topLeftCell="A1">
      <selection activeCell="W14" sqref="W14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35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82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13" s="3" customFormat="1" ht="183" customHeight="1" thickBot="1">
      <c r="A8" s="59"/>
      <c r="B8" s="61"/>
      <c r="C8" s="59"/>
      <c r="D8" s="47"/>
      <c r="E8" s="47"/>
      <c r="F8" s="47"/>
      <c r="G8" s="45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2758.4</v>
      </c>
      <c r="D11" s="15">
        <v>0</v>
      </c>
      <c r="E11" s="14">
        <v>495.34</v>
      </c>
      <c r="F11" s="14">
        <v>3.8</v>
      </c>
      <c r="G11" s="30">
        <f>C11+D11+E11+F11</f>
        <v>3257.5400000000004</v>
      </c>
      <c r="H11" s="9"/>
      <c r="I11" s="24"/>
      <c r="M11" s="41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2758.4</v>
      </c>
      <c r="D13" s="34">
        <v>0</v>
      </c>
      <c r="E13" s="33">
        <v>400.43</v>
      </c>
      <c r="F13" s="33">
        <f>F11</f>
        <v>3.8</v>
      </c>
      <c r="G13" s="35">
        <f>C13+D13+E13+F13</f>
        <v>3162.63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95" zoomScaleNormal="80" zoomScaleSheetLayoutView="95" zoomScalePageLayoutView="0" workbookViewId="0" topLeftCell="A1">
      <selection activeCell="N11" sqref="N11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10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28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7" s="3" customFormat="1" ht="183" customHeight="1" thickBot="1">
      <c r="A8" s="59"/>
      <c r="B8" s="61"/>
      <c r="C8" s="59"/>
      <c r="D8" s="47"/>
      <c r="E8" s="47"/>
      <c r="F8" s="47"/>
      <c r="G8" s="45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2488.27</v>
      </c>
      <c r="D11" s="15">
        <v>0</v>
      </c>
      <c r="E11" s="14">
        <v>23</v>
      </c>
      <c r="F11" s="14">
        <v>2.6</v>
      </c>
      <c r="G11" s="30">
        <f>C11+D11+E11+F11</f>
        <v>2513.87</v>
      </c>
      <c r="H11" s="9"/>
      <c r="I11" s="24"/>
      <c r="M11" s="24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2488.27</v>
      </c>
      <c r="D13" s="34">
        <v>0</v>
      </c>
      <c r="E13" s="33">
        <v>99</v>
      </c>
      <c r="F13" s="33">
        <f>F11</f>
        <v>2.6</v>
      </c>
      <c r="G13" s="35">
        <f>C13+D13+E13+F13</f>
        <v>2589.87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95" zoomScaleNormal="80" zoomScaleSheetLayoutView="95" zoomScalePageLayoutView="0" workbookViewId="0" topLeftCell="A1">
      <selection activeCell="H8" sqref="H8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10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29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7" s="3" customFormat="1" ht="183" customHeight="1" thickBot="1">
      <c r="A8" s="59"/>
      <c r="B8" s="61"/>
      <c r="C8" s="59"/>
      <c r="D8" s="47"/>
      <c r="E8" s="47"/>
      <c r="F8" s="47"/>
      <c r="G8" s="45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2306.28</v>
      </c>
      <c r="D11" s="15">
        <v>0</v>
      </c>
      <c r="E11" s="14">
        <v>37.87</v>
      </c>
      <c r="F11" s="14">
        <v>2.6</v>
      </c>
      <c r="G11" s="30">
        <f>C11+D11+E11+F11</f>
        <v>2346.75</v>
      </c>
      <c r="H11" s="9"/>
      <c r="I11" s="24"/>
      <c r="M11" s="24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2306.28</v>
      </c>
      <c r="D13" s="34">
        <v>0</v>
      </c>
      <c r="E13" s="33">
        <v>285.78</v>
      </c>
      <c r="F13" s="33">
        <f>F11</f>
        <v>2.6</v>
      </c>
      <c r="G13" s="35">
        <f>C13+D13+E13+F13</f>
        <v>2594.6600000000003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P17" sqref="P17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10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30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7" s="3" customFormat="1" ht="183" customHeight="1" thickBot="1">
      <c r="A8" s="59"/>
      <c r="B8" s="61"/>
      <c r="C8" s="59"/>
      <c r="D8" s="47"/>
      <c r="E8" s="47"/>
      <c r="F8" s="47"/>
      <c r="G8" s="45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2364</v>
      </c>
      <c r="D11" s="15">
        <v>0</v>
      </c>
      <c r="E11" s="14">
        <v>37.87</v>
      </c>
      <c r="F11" s="14">
        <v>2.63</v>
      </c>
      <c r="G11" s="30">
        <f>C11+D11+E11+F11</f>
        <v>2404.5</v>
      </c>
      <c r="H11" s="9"/>
      <c r="I11" s="24"/>
      <c r="M11" s="24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2364</v>
      </c>
      <c r="D13" s="34">
        <v>0</v>
      </c>
      <c r="E13" s="33">
        <v>285.78</v>
      </c>
      <c r="F13" s="33">
        <f>F11</f>
        <v>2.63</v>
      </c>
      <c r="G13" s="35">
        <f>C13+D13+E13+F13</f>
        <v>2652.41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F11" sqref="F11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10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31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7" s="3" customFormat="1" ht="183" customHeight="1" thickBot="1">
      <c r="A8" s="59"/>
      <c r="B8" s="61"/>
      <c r="C8" s="59"/>
      <c r="D8" s="47"/>
      <c r="E8" s="47"/>
      <c r="F8" s="47"/>
      <c r="G8" s="45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2596.61</v>
      </c>
      <c r="D11" s="15">
        <v>0</v>
      </c>
      <c r="E11" s="14">
        <v>37.87</v>
      </c>
      <c r="F11" s="14">
        <v>2.53</v>
      </c>
      <c r="G11" s="30">
        <f>C11+D11+E11+F11</f>
        <v>2637.01</v>
      </c>
      <c r="H11" s="9"/>
      <c r="I11" s="24"/>
      <c r="M11" s="24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2596.61</v>
      </c>
      <c r="D13" s="34">
        <v>0</v>
      </c>
      <c r="E13" s="33">
        <v>285.78</v>
      </c>
      <c r="F13" s="33">
        <f>F11</f>
        <v>2.53</v>
      </c>
      <c r="G13" s="35">
        <f>C13+D13+E13+F13</f>
        <v>2884.9200000000005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Подхватилин Юрий Владимирович</dc:creator>
  <cp:keywords/>
  <dc:description/>
  <cp:lastModifiedBy>Боровских Юлия Сергеевна</cp:lastModifiedBy>
  <cp:lastPrinted>2018-08-17T07:25:04Z</cp:lastPrinted>
  <dcterms:created xsi:type="dcterms:W3CDTF">2012-06-06T06:37:11Z</dcterms:created>
  <dcterms:modified xsi:type="dcterms:W3CDTF">2023-12-14T06:27:43Z</dcterms:modified>
  <cp:category/>
  <cp:version/>
  <cp:contentType/>
  <cp:contentStatus/>
</cp:coreProperties>
</file>